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8060" windowHeight="10860" activeTab="0"/>
  </bookViews>
  <sheets>
    <sheet name="Balance koncern" sheetId="1" r:id="rId1"/>
    <sheet name="Rådata 200912" sheetId="2" r:id="rId2"/>
  </sheets>
  <definedNames>
    <definedName name="navn">'Rådata 200912'!$A$2:$A$15</definedName>
  </definedNames>
  <calcPr fullCalcOnLoad="1"/>
</workbook>
</file>

<file path=xl/sharedStrings.xml><?xml version="1.0" encoding="utf-8"?>
<sst xmlns="http://schemas.openxmlformats.org/spreadsheetml/2006/main" count="274" uniqueCount="179">
  <si>
    <t>REGNR</t>
  </si>
  <si>
    <t>REGNPER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</si>
  <si>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</si>
  <si>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</si>
  <si>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</si>
  <si>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</si>
  <si>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</si>
  <si>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</si>
  <si>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</si>
  <si>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</si>
  <si>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</si>
  <si>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</si>
  <si>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</si>
  <si>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</si>
  <si>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</si>
  <si>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</si>
  <si>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</si>
  <si>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</si>
  <si>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</si>
  <si>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</si>
  <si>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</si>
  <si>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</si>
  <si>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</si>
  <si>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</si>
  <si>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</si>
  <si>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</si>
  <si>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</si>
  <si>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</si>
  <si>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</si>
  <si>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</si>
  <si>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</si>
  <si>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</si>
  <si>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</si>
  <si>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</si>
  <si>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</si>
  <si>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</si>
  <si>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</si>
  <si>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</si>
  <si>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</si>
  <si>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</si>
  <si>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</si>
  <si>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</si>
  <si>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</si>
  <si>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</si>
  <si>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</si>
  <si>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</si>
  <si>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</si>
  <si>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</si>
  <si>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</si>
  <si>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</si>
  <si>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</si>
  <si>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</si>
  <si>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</si>
  <si>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</si>
  <si>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</si>
  <si>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</si>
  <si>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</si>
  <si>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</si>
  <si>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</si>
  <si>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MOR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</si>
  <si>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</si>
  <si>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</si>
  <si>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</si>
  <si>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</si>
  <si>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</si>
  <si>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</si>
  <si>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</si>
  <si>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</si>
  <si>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</si>
  <si>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</si>
  <si>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Post</t>
  </si>
  <si>
    <t>Kode</t>
  </si>
  <si>
    <t>Passiver</t>
  </si>
  <si>
    <t>Vælg selskab:</t>
  </si>
  <si>
    <t>Information:</t>
  </si>
  <si>
    <t>Regnr</t>
  </si>
  <si>
    <t>Regnper</t>
  </si>
  <si>
    <t>Navn</t>
  </si>
  <si>
    <t>INSTITUT</t>
  </si>
  <si>
    <t>BI Holding A/S</t>
  </si>
  <si>
    <t>Carnegie Asset Management Holding Danmark A/S</t>
  </si>
  <si>
    <t>Aps. af 12. marts 1993</t>
  </si>
  <si>
    <t>Fundamental Aps</t>
  </si>
  <si>
    <t>Sparinvest Holding A/S</t>
  </si>
  <si>
    <t>LD Invest Holding A/S</t>
  </si>
  <si>
    <t>Thor Bendixen Holding Aps</t>
  </si>
  <si>
    <t>EGNS-INVEST Holding A/S</t>
  </si>
  <si>
    <t>BL&amp;S Finans A/S</t>
  </si>
  <si>
    <t>Absolut Capital Partners A/S</t>
  </si>
  <si>
    <t>COIN Competitive Investments A/S</t>
  </si>
  <si>
    <t>Accunia A/S</t>
  </si>
  <si>
    <t>Artha Holding A/S</t>
  </si>
  <si>
    <t>Secure Capital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</si>
  <si>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</si>
  <si>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</si>
  <si>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</si>
  <si>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</si>
  <si>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</si>
  <si>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</si>
  <si>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</si>
  <si>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</si>
  <si>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</si>
  <si>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</si>
  <si>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</si>
  <si>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</si>
  <si>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</si>
  <si>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</si>
  <si>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 xml:space="preserve">13.2 </t>
  </si>
  <si>
    <t>14.</t>
  </si>
  <si>
    <t>15.</t>
  </si>
  <si>
    <t>16.</t>
  </si>
  <si>
    <t>17.</t>
  </si>
  <si>
    <t>18.</t>
  </si>
  <si>
    <t>19.</t>
  </si>
  <si>
    <t>Periodeafgrænsningsposter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</si>
  <si>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</si>
  <si>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</si>
  <si>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</si>
  <si>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</si>
  <si>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</si>
  <si>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</si>
  <si>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</si>
  <si>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</si>
  <si>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</si>
  <si>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</si>
  <si>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</si>
  <si>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</si>
  <si>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</si>
  <si>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</si>
  <si>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</si>
  <si>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</si>
  <si>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</si>
  <si>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</si>
  <si>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</si>
  <si>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</si>
  <si>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</si>
  <si>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</si>
  <si>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</si>
  <si>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</si>
  <si>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</si>
  <si>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</si>
  <si>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</si>
  <si>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</si>
  <si>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</si>
  <si>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</si>
  <si>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</si>
  <si>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22.</t>
  </si>
  <si>
    <t>Balanceoplysninger for fondsmæglere - koncernniveau</t>
  </si>
  <si>
    <t>Tabel 7.2</t>
  </si>
  <si>
    <t>Aktiver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</si>
  <si>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</si>
  <si>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</si>
  <si>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</si>
  <si>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</si>
  <si>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</si>
  <si>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</si>
  <si>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</si>
  <si>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</si>
  <si>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</si>
  <si>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</si>
  <si>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</si>
  <si>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</si>
  <si>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</si>
  <si>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</si>
  <si>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</si>
  <si>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</si>
  <si>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</si>
  <si>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</si>
  <si>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</si>
  <si>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</si>
  <si>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</si>
  <si>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</si>
  <si>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</si>
  <si>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</si>
  <si>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</si>
  <si>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</si>
  <si>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</si>
  <si>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</si>
  <si>
    <t>Minoritetsinteresser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</si>
</sst>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9" fillId="38" borderId="0" xfId="0" applyFont="1" applyFill="1" applyBorder="1" applyAlignment="1">
      <alignment/>
    </xf>
    <xf numFmtId="0" fontId="48" fillId="39" borderId="0" xfId="39" applyFont="1" applyFill="1" applyBorder="1" applyAlignment="1">
      <alignment vertical="center"/>
      <protection/>
    </xf>
    <xf numFmtId="0" fontId="48" fillId="39" borderId="0" xfId="39" applyFont="1" applyFill="1" applyBorder="1" applyAlignment="1">
      <alignment horizontal="left" vertical="center" wrapText="1"/>
      <protection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39" borderId="0" xfId="39" applyFill="1" applyBorder="1" applyAlignment="1">
      <alignment/>
      <protection/>
    </xf>
    <xf numFmtId="0" fontId="3" fillId="39" borderId="0" xfId="44" applyFill="1" applyBorder="1" applyAlignment="1">
      <alignment vertical="top"/>
      <protection/>
    </xf>
    <xf numFmtId="3" fontId="0" fillId="39" borderId="12" xfId="0" applyNumberFormat="1" applyFont="1" applyFill="1" applyBorder="1" applyAlignment="1">
      <alignment horizontal="left" vertical="top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9" fillId="39" borderId="12" xfId="0" applyNumberFormat="1" applyFont="1" applyFill="1" applyBorder="1" applyAlignment="1">
      <alignment horizontal="left" vertical="center"/>
    </xf>
    <xf numFmtId="0" fontId="3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30" fillId="39" borderId="0" xfId="0" applyFont="1" applyFill="1" applyBorder="1" applyAlignment="1">
      <alignment horizontal="left"/>
    </xf>
    <xf numFmtId="0" fontId="30" fillId="39" borderId="0" xfId="0" applyFont="1" applyFill="1" applyBorder="1" applyAlignment="1">
      <alignment horizontal="right"/>
    </xf>
    <xf numFmtId="0" fontId="3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3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9" borderId="12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61" applyFont="1" applyFill="1" applyBorder="1" applyAlignment="1">
      <alignment horizontal="center" vertical="top"/>
      <protection/>
    </xf>
    <xf numFmtId="0" fontId="0" fillId="39" borderId="0" xfId="0" applyFill="1" applyBorder="1" applyAlignment="1">
      <alignment/>
    </xf>
    <xf numFmtId="3" fontId="0" fillId="39" borderId="12" xfId="0" applyNumberFormat="1" applyFont="1" applyFill="1" applyBorder="1" applyAlignment="1">
      <alignment horizontal="left" vertical="center" wrapText="1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5.140625" style="0" customWidth="1"/>
    <col min="2" max="2" width="54.8515625" style="0" customWidth="1"/>
    <col min="3" max="3" width="2.57421875" style="0" customWidth="1"/>
    <col min="4" max="5" width="10.28125" style="0" customWidth="1"/>
    <col min="6" max="6" width="3.140625" style="0" customWidth="1"/>
    <col min="7" max="16384" width="0" style="0" hidden="1" customWidth="1"/>
  </cols>
  <sheetData>
    <row r="1" spans="1:6" ht="22.5" customHeight="1">
      <c r="A1" s="2" t="s">
        <v>148</v>
      </c>
      <c r="B1" s="4"/>
      <c r="C1" s="4"/>
      <c r="D1" s="4"/>
      <c r="E1" s="4"/>
      <c r="F1" s="7"/>
    </row>
    <row r="2" spans="1:6" ht="22.5" customHeight="1">
      <c r="A2" s="3" t="s">
        <v>147</v>
      </c>
      <c r="B2" s="3"/>
      <c r="C2" s="3"/>
      <c r="D2" s="3"/>
      <c r="E2" s="3"/>
      <c r="F2" s="8"/>
    </row>
    <row r="3" spans="1:6" ht="11.25" customHeight="1">
      <c r="A3" s="5"/>
      <c r="B3" s="6"/>
      <c r="C3" s="6"/>
      <c r="D3" s="6"/>
      <c r="E3" s="6"/>
      <c r="F3" s="8"/>
    </row>
    <row r="4" spans="1:6" ht="12.75">
      <c r="A4" s="20" t="s">
        <v>73</v>
      </c>
      <c r="B4" s="20"/>
      <c r="C4" s="21"/>
      <c r="D4" s="22" t="s">
        <v>74</v>
      </c>
      <c r="E4" s="23"/>
      <c r="F4" s="9"/>
    </row>
    <row r="5" spans="1:6" ht="12.75">
      <c r="A5" s="24"/>
      <c r="B5" s="24"/>
      <c r="C5" s="25"/>
      <c r="D5" s="26" t="s">
        <v>75</v>
      </c>
      <c r="E5" s="27">
        <f>VLOOKUP($B$6,'Rådata 200912'!$A$1:$BP$26,MATCH($D5,'Rådata 200912'!$A$1:$BV$1,0),FALSE)</f>
        <v>92024</v>
      </c>
      <c r="F5" s="9"/>
    </row>
    <row r="6" spans="1:6" ht="12.75">
      <c r="A6" s="28"/>
      <c r="B6" s="28" t="s">
        <v>88</v>
      </c>
      <c r="C6" s="1"/>
      <c r="D6" s="26" t="s">
        <v>76</v>
      </c>
      <c r="E6" s="29">
        <f>VLOOKUP($B$6,'Rådata 200912'!$A$1:$BP$26,MATCH($D6,'Rådata 200912'!$A$1:$BV$1,0),FALSE)</f>
        <v>200912</v>
      </c>
      <c r="F6" s="6"/>
    </row>
    <row r="7" spans="1:6" ht="12.75">
      <c r="A7" s="21"/>
      <c r="B7" s="21"/>
      <c r="C7" s="30"/>
      <c r="D7" s="11"/>
      <c r="E7" s="27"/>
      <c r="F7" s="6"/>
    </row>
    <row r="8" spans="1:6" ht="12.75">
      <c r="A8" s="4"/>
      <c r="B8" s="32"/>
      <c r="C8" s="33"/>
      <c r="D8" s="33"/>
      <c r="E8" s="33"/>
      <c r="F8" s="9"/>
    </row>
    <row r="9" spans="1:6" ht="12.75">
      <c r="A9" s="16" t="s">
        <v>70</v>
      </c>
      <c r="B9" s="31" t="s">
        <v>149</v>
      </c>
      <c r="C9" s="17"/>
      <c r="D9" s="18" t="s">
        <v>71</v>
      </c>
      <c r="E9" s="19" t="s">
        <v>60</v>
      </c>
      <c r="F9" s="6"/>
    </row>
    <row r="10" spans="1:6" ht="12.75">
      <c r="A10" s="10" t="s">
        <v>93</v>
      </c>
      <c r="B10" s="11" t="s">
        <v>115</v>
      </c>
      <c r="C10" s="12"/>
      <c r="D10" s="13" t="s">
        <v>2</v>
      </c>
      <c r="E10" s="14">
        <f>VLOOKUP($B$6,'Rådata 200912'!$A$1:$BP$26,MATCH($D10,'Rådata 200912'!$A$1:$BV$1,0),FALSE)</f>
        <v>0</v>
      </c>
      <c r="F10" s="4"/>
    </row>
    <row r="11" spans="1:6" ht="12.75">
      <c r="A11" s="10" t="s">
        <v>94</v>
      </c>
      <c r="B11" s="11" t="s">
        <v>116</v>
      </c>
      <c r="C11" s="12"/>
      <c r="D11" s="13" t="s">
        <v>3</v>
      </c>
      <c r="E11" s="14">
        <f>VLOOKUP($B$6,'Rådata 200912'!$A$1:$BP$26,MATCH($D11,'Rådata 200912'!$A$1:$BV$1,0),FALSE)</f>
        <v>0</v>
      </c>
      <c r="F11" s="4"/>
    </row>
    <row r="12" spans="1:6" ht="12.75">
      <c r="A12" s="10" t="s">
        <v>95</v>
      </c>
      <c r="B12" s="11" t="s">
        <v>117</v>
      </c>
      <c r="C12" s="12"/>
      <c r="D12" s="13" t="s">
        <v>4</v>
      </c>
      <c r="E12" s="14">
        <f>VLOOKUP($B$6,'Rådata 200912'!$A$1:$BP$26,MATCH($D12,'Rådata 200912'!$A$1:$BV$1,0),FALSE)</f>
        <v>2778</v>
      </c>
      <c r="F12" s="4"/>
    </row>
    <row r="13" spans="1:6" ht="12.75">
      <c r="A13" s="10" t="s">
        <v>96</v>
      </c>
      <c r="B13" s="11" t="s">
        <v>118</v>
      </c>
      <c r="C13" s="12"/>
      <c r="D13" s="13" t="s">
        <v>5</v>
      </c>
      <c r="E13" s="14">
        <f>VLOOKUP($B$6,'Rådata 200912'!$A$1:$BP$26,MATCH($D13,'Rådata 200912'!$A$1:$BV$1,0),FALSE)</f>
        <v>0</v>
      </c>
      <c r="F13" s="4"/>
    </row>
    <row r="14" spans="1:6" ht="12.75">
      <c r="A14" s="10" t="s">
        <v>97</v>
      </c>
      <c r="B14" s="11" t="s">
        <v>119</v>
      </c>
      <c r="C14" s="12"/>
      <c r="D14" s="13" t="s">
        <v>6</v>
      </c>
      <c r="E14" s="14">
        <f>VLOOKUP($B$6,'Rådata 200912'!$A$1:$BP$26,MATCH($D14,'Rådata 200912'!$A$1:$BV$1,0),FALSE)</f>
        <v>56</v>
      </c>
      <c r="F14" s="4"/>
    </row>
    <row r="15" spans="1:6" ht="12.75">
      <c r="A15" s="10" t="s">
        <v>98</v>
      </c>
      <c r="B15" s="11" t="s">
        <v>120</v>
      </c>
      <c r="C15" s="12"/>
      <c r="D15" s="13" t="s">
        <v>7</v>
      </c>
      <c r="E15" s="14">
        <f>VLOOKUP($B$6,'Rådata 200912'!$A$1:$BP$26,MATCH($D15,'Rådata 200912'!$A$1:$BV$1,0),FALSE)</f>
        <v>0</v>
      </c>
      <c r="F15" s="4"/>
    </row>
    <row r="16" spans="1:6" ht="12.75">
      <c r="A16" s="10" t="s">
        <v>99</v>
      </c>
      <c r="B16" s="11" t="s">
        <v>121</v>
      </c>
      <c r="C16" s="12"/>
      <c r="D16" s="13" t="s">
        <v>8</v>
      </c>
      <c r="E16" s="14">
        <f>VLOOKUP($B$6,'Rådata 200912'!$A$1:$BP$26,MATCH($D16,'Rådata 200912'!$A$1:$BV$1,0),FALSE)</f>
        <v>0</v>
      </c>
      <c r="F16" s="4"/>
    </row>
    <row r="17" spans="1:6" ht="12.75">
      <c r="A17" s="10" t="s">
        <v>100</v>
      </c>
      <c r="B17" s="11" t="s">
        <v>122</v>
      </c>
      <c r="C17" s="12"/>
      <c r="D17" s="13" t="s">
        <v>9</v>
      </c>
      <c r="E17" s="14">
        <f>VLOOKUP($B$6,'Rådata 200912'!$A$1:$BP$26,MATCH($D17,'Rådata 200912'!$A$1:$BV$1,0),FALSE)</f>
        <v>1233</v>
      </c>
      <c r="F17" s="4"/>
    </row>
    <row r="18" spans="1:6" ht="12.75">
      <c r="A18" s="10" t="s">
        <v>101</v>
      </c>
      <c r="B18" s="11" t="s">
        <v>123</v>
      </c>
      <c r="C18" s="12"/>
      <c r="D18" s="13" t="s">
        <v>10</v>
      </c>
      <c r="E18" s="14">
        <f>VLOOKUP($B$6,'Rådata 200912'!$A$1:$BP$26,MATCH($D18,'Rådata 200912'!$A$1:$BV$1,0),FALSE)</f>
        <v>0</v>
      </c>
      <c r="F18" s="4"/>
    </row>
    <row r="19" spans="1:6" ht="12.75">
      <c r="A19" s="10" t="s">
        <v>102</v>
      </c>
      <c r="B19" s="11" t="s">
        <v>124</v>
      </c>
      <c r="C19" s="12"/>
      <c r="D19" s="13" t="s">
        <v>11</v>
      </c>
      <c r="E19" s="14">
        <f>VLOOKUP($B$6,'Rådata 200912'!$A$1:$BP$26,MATCH($D19,'Rådata 200912'!$A$1:$BV$1,0),FALSE)</f>
        <v>0</v>
      </c>
      <c r="F19" s="4"/>
    </row>
    <row r="20" spans="1:6" ht="12.75">
      <c r="A20" s="10" t="s">
        <v>103</v>
      </c>
      <c r="B20" s="11" t="s">
        <v>125</v>
      </c>
      <c r="C20" s="12"/>
      <c r="D20" s="13" t="s">
        <v>12</v>
      </c>
      <c r="E20" s="14">
        <f>VLOOKUP($B$6,'Rådata 200912'!$A$1:$BP$26,MATCH($D20,'Rådata 200912'!$A$1:$BV$1,0),FALSE)</f>
        <v>0</v>
      </c>
      <c r="F20" s="4"/>
    </row>
    <row r="21" spans="1:6" ht="12.75">
      <c r="A21" s="10" t="s">
        <v>104</v>
      </c>
      <c r="B21" s="11" t="s">
        <v>126</v>
      </c>
      <c r="C21" s="12"/>
      <c r="D21" s="13" t="s">
        <v>13</v>
      </c>
      <c r="E21" s="14">
        <f>VLOOKUP($B$6,'Rådata 200912'!$A$1:$BP$26,MATCH($D21,'Rådata 200912'!$A$1:$BV$1,0),FALSE)</f>
        <v>0</v>
      </c>
      <c r="F21" s="4"/>
    </row>
    <row r="22" spans="1:6" ht="12.75">
      <c r="A22" s="10" t="s">
        <v>105</v>
      </c>
      <c r="B22" s="11" t="s">
        <v>127</v>
      </c>
      <c r="C22" s="12"/>
      <c r="D22" s="13" t="s">
        <v>14</v>
      </c>
      <c r="E22" s="14">
        <f>VLOOKUP($B$6,'Rådata 200912'!$A$1:$BP$26,MATCH($D22,'Rådata 200912'!$A$1:$BV$1,0),FALSE)</f>
        <v>0</v>
      </c>
      <c r="F22" s="4"/>
    </row>
    <row r="23" spans="1:6" ht="12.75">
      <c r="A23" s="10" t="s">
        <v>106</v>
      </c>
      <c r="B23" s="11" t="s">
        <v>128</v>
      </c>
      <c r="C23" s="12"/>
      <c r="D23" s="13" t="s">
        <v>15</v>
      </c>
      <c r="E23" s="14">
        <f>VLOOKUP($B$6,'Rådata 200912'!$A$1:$BP$26,MATCH($D23,'Rådata 200912'!$A$1:$BV$1,0),FALSE)</f>
        <v>0</v>
      </c>
      <c r="F23" s="4"/>
    </row>
    <row r="24" spans="1:6" ht="12.75">
      <c r="A24" s="10" t="s">
        <v>107</v>
      </c>
      <c r="B24" s="11" t="s">
        <v>129</v>
      </c>
      <c r="C24" s="12"/>
      <c r="D24" s="13" t="s">
        <v>16</v>
      </c>
      <c r="E24" s="14">
        <f>VLOOKUP($B$6,'Rådata 200912'!$A$1:$BP$26,MATCH($D24,'Rådata 200912'!$A$1:$BV$1,0),FALSE)</f>
        <v>0</v>
      </c>
      <c r="F24" s="4"/>
    </row>
    <row r="25" spans="1:6" ht="12.75">
      <c r="A25" s="10" t="s">
        <v>108</v>
      </c>
      <c r="B25" s="11" t="s">
        <v>130</v>
      </c>
      <c r="C25" s="12"/>
      <c r="D25" s="13" t="s">
        <v>17</v>
      </c>
      <c r="E25" s="14">
        <f>VLOOKUP($B$6,'Rådata 200912'!$A$1:$BP$26,MATCH($D25,'Rådata 200912'!$A$1:$BV$1,0),FALSE)</f>
        <v>0</v>
      </c>
      <c r="F25" s="4"/>
    </row>
    <row r="26" spans="1:6" ht="12.75">
      <c r="A26" s="10" t="s">
        <v>109</v>
      </c>
      <c r="B26" s="11" t="s">
        <v>131</v>
      </c>
      <c r="C26" s="12"/>
      <c r="D26" s="13" t="s">
        <v>18</v>
      </c>
      <c r="E26" s="14">
        <f>VLOOKUP($B$6,'Rådata 200912'!$A$1:$BP$26,MATCH($D26,'Rådata 200912'!$A$1:$BV$1,0),FALSE)</f>
        <v>0</v>
      </c>
      <c r="F26" s="4"/>
    </row>
    <row r="27" spans="1:6" ht="12.75">
      <c r="A27" s="10" t="s">
        <v>110</v>
      </c>
      <c r="B27" s="11" t="s">
        <v>132</v>
      </c>
      <c r="C27" s="12"/>
      <c r="D27" s="13" t="s">
        <v>19</v>
      </c>
      <c r="E27" s="14">
        <f>VLOOKUP($B$6,'Rådata 200912'!$A$1:$BP$26,MATCH($D27,'Rådata 200912'!$A$1:$BV$1,0),FALSE)</f>
        <v>947</v>
      </c>
      <c r="F27" s="4"/>
    </row>
    <row r="28" spans="1:6" ht="12.75">
      <c r="A28" s="10" t="s">
        <v>111</v>
      </c>
      <c r="B28" s="11" t="s">
        <v>133</v>
      </c>
      <c r="C28" s="12"/>
      <c r="D28" s="13" t="s">
        <v>20</v>
      </c>
      <c r="E28" s="14">
        <f>VLOOKUP($B$6,'Rådata 200912'!$A$1:$BP$26,MATCH($D28,'Rådata 200912'!$A$1:$BV$1,0),FALSE)</f>
        <v>0</v>
      </c>
      <c r="F28" s="4"/>
    </row>
    <row r="29" spans="1:6" ht="12.75">
      <c r="A29" s="10" t="s">
        <v>112</v>
      </c>
      <c r="B29" s="11" t="s">
        <v>134</v>
      </c>
      <c r="C29" s="12"/>
      <c r="D29" s="13" t="s">
        <v>21</v>
      </c>
      <c r="E29" s="14">
        <f>VLOOKUP($B$6,'Rådata 200912'!$A$1:$BP$26,MATCH($D29,'Rådata 200912'!$A$1:$BV$1,0),FALSE)</f>
        <v>200</v>
      </c>
      <c r="F29" s="4"/>
    </row>
    <row r="30" spans="1:6" ht="12.75">
      <c r="A30" s="10" t="s">
        <v>113</v>
      </c>
      <c r="B30" s="11" t="s">
        <v>114</v>
      </c>
      <c r="C30" s="12"/>
      <c r="D30" s="13" t="s">
        <v>22</v>
      </c>
      <c r="E30" s="14">
        <f>VLOOKUP($B$6,'Rådata 200912'!$A$1:$BP$26,MATCH($D30,'Rådata 200912'!$A$1:$BV$1,0),FALSE)</f>
        <v>0</v>
      </c>
      <c r="F30" s="4"/>
    </row>
    <row r="31" spans="1:6" ht="12.75">
      <c r="A31" s="10"/>
      <c r="B31" s="11" t="s">
        <v>61</v>
      </c>
      <c r="C31" s="12"/>
      <c r="D31" s="13" t="s">
        <v>23</v>
      </c>
      <c r="E31" s="14">
        <f>VLOOKUP($B$6,'Rådata 200912'!$A$1:$BP$26,MATCH($D31,'Rådata 200912'!$A$1:$BV$1,0),FALSE)</f>
        <v>5214</v>
      </c>
      <c r="F31" s="4"/>
    </row>
    <row r="32" spans="1:6" ht="12.75">
      <c r="A32" s="4"/>
      <c r="B32" s="32"/>
      <c r="C32" s="33"/>
      <c r="D32" s="33"/>
      <c r="E32" s="33"/>
      <c r="F32" s="4"/>
    </row>
    <row r="33" spans="1:6" ht="12.75">
      <c r="A33" s="16" t="s">
        <v>70</v>
      </c>
      <c r="B33" s="31" t="s">
        <v>72</v>
      </c>
      <c r="C33" s="17"/>
      <c r="D33" s="18" t="s">
        <v>71</v>
      </c>
      <c r="E33" s="19" t="s">
        <v>60</v>
      </c>
      <c r="F33" s="4"/>
    </row>
    <row r="34" spans="1:6" ht="12.75">
      <c r="A34" s="10"/>
      <c r="B34" s="15" t="s">
        <v>62</v>
      </c>
      <c r="C34" s="12"/>
      <c r="D34" s="13"/>
      <c r="E34" s="14"/>
      <c r="F34" s="4"/>
    </row>
    <row r="35" spans="1:6" ht="12.75">
      <c r="A35" s="10" t="s">
        <v>93</v>
      </c>
      <c r="B35" s="11" t="s">
        <v>150</v>
      </c>
      <c r="C35" s="12"/>
      <c r="D35" s="13" t="s">
        <v>24</v>
      </c>
      <c r="E35" s="14">
        <f>VLOOKUP($B$6,'Rådata 200912'!$A$1:$BP$26,MATCH($D35,'Rådata 200912'!$A$1:$BV$1,0),FALSE)</f>
        <v>0</v>
      </c>
      <c r="F35" s="4"/>
    </row>
    <row r="36" spans="1:6" ht="12.75">
      <c r="A36" s="10" t="s">
        <v>94</v>
      </c>
      <c r="B36" s="11" t="s">
        <v>151</v>
      </c>
      <c r="C36" s="12"/>
      <c r="D36" s="13" t="s">
        <v>25</v>
      </c>
      <c r="E36" s="14">
        <f>VLOOKUP($B$6,'Rådata 200912'!$A$1:$BP$26,MATCH($D36,'Rådata 200912'!$A$1:$BV$1,0),FALSE)</f>
        <v>217</v>
      </c>
      <c r="F36" s="4"/>
    </row>
    <row r="37" spans="1:6" ht="12.75">
      <c r="A37" s="10" t="s">
        <v>95</v>
      </c>
      <c r="B37" s="11" t="s">
        <v>152</v>
      </c>
      <c r="C37" s="12"/>
      <c r="D37" s="13" t="s">
        <v>26</v>
      </c>
      <c r="E37" s="14">
        <f>VLOOKUP($B$6,'Rådata 200912'!$A$1:$BP$26,MATCH($D37,'Rådata 200912'!$A$1:$BV$1,0),FALSE)</f>
        <v>0</v>
      </c>
      <c r="F37" s="4"/>
    </row>
    <row r="38" spans="1:6" ht="12.75">
      <c r="A38" s="10" t="s">
        <v>96</v>
      </c>
      <c r="B38" s="11" t="s">
        <v>153</v>
      </c>
      <c r="C38" s="12"/>
      <c r="D38" s="13" t="s">
        <v>27</v>
      </c>
      <c r="E38" s="14">
        <f>VLOOKUP($B$6,'Rådata 200912'!$A$1:$BP$26,MATCH($D38,'Rådata 200912'!$A$1:$BV$1,0),FALSE)</f>
        <v>0</v>
      </c>
      <c r="F38" s="4"/>
    </row>
    <row r="39" spans="1:6" ht="12.75">
      <c r="A39" s="10" t="s">
        <v>97</v>
      </c>
      <c r="B39" s="11" t="s">
        <v>154</v>
      </c>
      <c r="C39" s="12"/>
      <c r="D39" s="13" t="s">
        <v>28</v>
      </c>
      <c r="E39" s="14">
        <f>VLOOKUP($B$6,'Rådata 200912'!$A$1:$BP$26,MATCH($D39,'Rådata 200912'!$A$1:$BV$1,0),FALSE)</f>
        <v>0</v>
      </c>
      <c r="F39" s="4"/>
    </row>
    <row r="40" spans="1:6" ht="12.75">
      <c r="A40" s="10" t="s">
        <v>98</v>
      </c>
      <c r="B40" s="11" t="s">
        <v>155</v>
      </c>
      <c r="C40" s="12"/>
      <c r="D40" s="13" t="s">
        <v>29</v>
      </c>
      <c r="E40" s="14">
        <f>VLOOKUP($B$6,'Rådata 200912'!$A$1:$BP$26,MATCH($D40,'Rådata 200912'!$A$1:$BV$1,0),FALSE)</f>
        <v>0</v>
      </c>
      <c r="F40" s="4"/>
    </row>
    <row r="41" spans="1:6" ht="12.75">
      <c r="A41" s="10" t="s">
        <v>99</v>
      </c>
      <c r="B41" s="11" t="s">
        <v>156</v>
      </c>
      <c r="C41" s="12"/>
      <c r="D41" s="13" t="s">
        <v>30</v>
      </c>
      <c r="E41" s="14">
        <f>VLOOKUP($B$6,'Rådata 200912'!$A$1:$BP$26,MATCH($D41,'Rådata 200912'!$A$1:$BV$1,0),FALSE)</f>
        <v>0</v>
      </c>
      <c r="F41" s="4"/>
    </row>
    <row r="42" spans="1:6" ht="12.75">
      <c r="A42" s="10" t="s">
        <v>100</v>
      </c>
      <c r="B42" s="11" t="s">
        <v>157</v>
      </c>
      <c r="C42" s="12"/>
      <c r="D42" s="13" t="s">
        <v>31</v>
      </c>
      <c r="E42" s="14">
        <f>VLOOKUP($B$6,'Rådata 200912'!$A$1:$BP$26,MATCH($D42,'Rådata 200912'!$A$1:$BV$1,0),FALSE)</f>
        <v>0</v>
      </c>
      <c r="F42" s="4"/>
    </row>
    <row r="43" spans="1:6" ht="12.75">
      <c r="A43" s="10" t="s">
        <v>101</v>
      </c>
      <c r="B43" s="11" t="s">
        <v>158</v>
      </c>
      <c r="C43" s="12"/>
      <c r="D43" s="13" t="s">
        <v>32</v>
      </c>
      <c r="E43" s="14">
        <f>VLOOKUP($B$6,'Rådata 200912'!$A$1:$BP$26,MATCH($D43,'Rådata 200912'!$A$1:$BV$1,0),FALSE)</f>
        <v>0</v>
      </c>
      <c r="F43" s="4"/>
    </row>
    <row r="44" spans="1:6" ht="12.75">
      <c r="A44" s="10" t="s">
        <v>102</v>
      </c>
      <c r="B44" s="11" t="s">
        <v>114</v>
      </c>
      <c r="C44" s="12"/>
      <c r="D44" s="13" t="s">
        <v>33</v>
      </c>
      <c r="E44" s="14">
        <f>VLOOKUP($B$6,'Rådata 200912'!$A$1:$BP$26,MATCH($D44,'Rådata 200912'!$A$1:$BV$1,0),FALSE)</f>
        <v>0</v>
      </c>
      <c r="F44" s="4"/>
    </row>
    <row r="45" spans="1:6" ht="12.75">
      <c r="A45" s="10"/>
      <c r="B45" s="11" t="s">
        <v>63</v>
      </c>
      <c r="C45" s="12"/>
      <c r="D45" s="13" t="s">
        <v>34</v>
      </c>
      <c r="E45" s="14">
        <f>VLOOKUP($B$6,'Rådata 200912'!$A$1:$BP$26,MATCH($D45,'Rådata 200912'!$A$1:$BV$1,0),FALSE)</f>
        <v>217</v>
      </c>
      <c r="F45" s="4"/>
    </row>
    <row r="46" spans="1:6" ht="12.75">
      <c r="A46" s="10"/>
      <c r="B46" s="15" t="s">
        <v>64</v>
      </c>
      <c r="C46" s="12"/>
      <c r="D46" s="13"/>
      <c r="E46" s="14"/>
      <c r="F46" s="4"/>
    </row>
    <row r="47" spans="1:6" ht="12.75">
      <c r="A47" s="10" t="s">
        <v>103</v>
      </c>
      <c r="B47" s="11" t="s">
        <v>159</v>
      </c>
      <c r="C47" s="12"/>
      <c r="D47" s="13" t="s">
        <v>35</v>
      </c>
      <c r="E47" s="14">
        <f>VLOOKUP($B$6,'Rådata 200912'!$A$1:$BP$26,MATCH($D47,'Rådata 200912'!$A$1:$BV$1,0),FALSE)</f>
        <v>0</v>
      </c>
      <c r="F47" s="4"/>
    </row>
    <row r="48" spans="1:6" ht="12.75">
      <c r="A48" s="10" t="s">
        <v>104</v>
      </c>
      <c r="B48" s="11" t="s">
        <v>160</v>
      </c>
      <c r="C48" s="12"/>
      <c r="D48" s="13" t="s">
        <v>36</v>
      </c>
      <c r="E48" s="14">
        <f>VLOOKUP($B$6,'Rådata 200912'!$A$1:$BP$26,MATCH($D48,'Rådata 200912'!$A$1:$BV$1,0),FALSE)</f>
        <v>0</v>
      </c>
      <c r="F48" s="4"/>
    </row>
    <row r="49" spans="1:6" ht="12.75">
      <c r="A49" s="10" t="s">
        <v>105</v>
      </c>
      <c r="B49" s="11" t="s">
        <v>161</v>
      </c>
      <c r="C49" s="12"/>
      <c r="D49" s="13" t="s">
        <v>37</v>
      </c>
      <c r="E49" s="14">
        <f>VLOOKUP($B$6,'Rådata 200912'!$A$1:$BP$26,MATCH($D49,'Rådata 200912'!$A$1:$BV$1,0),FALSE)</f>
        <v>0</v>
      </c>
      <c r="F49" s="4"/>
    </row>
    <row r="50" spans="1:6" ht="12.75">
      <c r="A50" s="10" t="s">
        <v>108</v>
      </c>
      <c r="B50" s="11" t="s">
        <v>162</v>
      </c>
      <c r="C50" s="12"/>
      <c r="D50" s="13" t="s">
        <v>38</v>
      </c>
      <c r="E50" s="14">
        <f>VLOOKUP($B$6,'Rådata 200912'!$A$1:$BP$26,MATCH($D50,'Rådata 200912'!$A$1:$BV$1,0),FALSE)</f>
        <v>0</v>
      </c>
      <c r="F50" s="4"/>
    </row>
    <row r="51" spans="1:6" ht="12.75">
      <c r="A51" s="10" t="s">
        <v>109</v>
      </c>
      <c r="B51" s="11" t="s">
        <v>163</v>
      </c>
      <c r="C51" s="12"/>
      <c r="D51" s="13" t="s">
        <v>39</v>
      </c>
      <c r="E51" s="14">
        <f>VLOOKUP($B$6,'Rådata 200912'!$A$1:$BP$26,MATCH($D51,'Rådata 200912'!$A$1:$BV$1,0),FALSE)</f>
        <v>0</v>
      </c>
      <c r="F51" s="4"/>
    </row>
    <row r="52" spans="1:6" ht="12.75">
      <c r="A52" s="10"/>
      <c r="B52" s="11" t="s">
        <v>65</v>
      </c>
      <c r="C52" s="12"/>
      <c r="D52" s="13" t="s">
        <v>40</v>
      </c>
      <c r="E52" s="14">
        <f>VLOOKUP($B$6,'Rådata 200912'!$A$1:$BP$26,MATCH($D52,'Rådata 200912'!$A$1:$BV$1,0),FALSE)</f>
        <v>0</v>
      </c>
      <c r="F52" s="4"/>
    </row>
    <row r="53" spans="1:6" ht="12.75">
      <c r="A53" s="10"/>
      <c r="B53" s="15" t="s">
        <v>66</v>
      </c>
      <c r="C53" s="12"/>
      <c r="D53" s="13"/>
      <c r="E53" s="14"/>
      <c r="F53" s="4"/>
    </row>
    <row r="54" spans="1:6" ht="12.75">
      <c r="A54" s="10" t="s">
        <v>110</v>
      </c>
      <c r="B54" s="11" t="s">
        <v>66</v>
      </c>
      <c r="C54" s="12"/>
      <c r="D54" s="13" t="s">
        <v>41</v>
      </c>
      <c r="E54" s="14">
        <f>VLOOKUP($B$6,'Rådata 200912'!$A$1:$BP$26,MATCH($D54,'Rådata 200912'!$A$1:$BV$1,0),FALSE)</f>
        <v>0</v>
      </c>
      <c r="F54" s="4"/>
    </row>
    <row r="55" spans="1:6" ht="12.75">
      <c r="A55" s="10"/>
      <c r="B55" s="15" t="s">
        <v>67</v>
      </c>
      <c r="C55" s="12"/>
      <c r="D55" s="13"/>
      <c r="E55" s="14"/>
      <c r="F55" s="4"/>
    </row>
    <row r="56" spans="1:6" ht="12.75">
      <c r="A56" s="10" t="s">
        <v>111</v>
      </c>
      <c r="B56" s="11" t="s">
        <v>164</v>
      </c>
      <c r="C56" s="12"/>
      <c r="D56" s="13" t="s">
        <v>42</v>
      </c>
      <c r="E56" s="14">
        <f>VLOOKUP($B$6,'Rådata 200912'!$A$1:$BP$26,MATCH($D56,'Rådata 200912'!$A$1:$BV$1,0),FALSE)</f>
        <v>2400</v>
      </c>
      <c r="F56" s="4"/>
    </row>
    <row r="57" spans="1:6" ht="12.75">
      <c r="A57" s="10" t="s">
        <v>112</v>
      </c>
      <c r="B57" s="11" t="s">
        <v>165</v>
      </c>
      <c r="C57" s="12"/>
      <c r="D57" s="13" t="s">
        <v>43</v>
      </c>
      <c r="E57" s="14">
        <f>VLOOKUP($B$6,'Rådata 200912'!$A$1:$BP$26,MATCH($D57,'Rådata 200912'!$A$1:$BV$1,0),FALSE)</f>
        <v>5475</v>
      </c>
      <c r="F57" s="4"/>
    </row>
    <row r="58" spans="1:6" ht="12.75">
      <c r="A58" s="10" t="s">
        <v>113</v>
      </c>
      <c r="B58" s="11" t="s">
        <v>166</v>
      </c>
      <c r="C58" s="12"/>
      <c r="D58" s="13" t="s">
        <v>44</v>
      </c>
      <c r="E58" s="14">
        <f>VLOOKUP($B$6,'Rådata 200912'!$A$1:$BP$26,MATCH($D58,'Rådata 200912'!$A$1:$BV$1,0),FALSE)</f>
        <v>0</v>
      </c>
      <c r="F58" s="4"/>
    </row>
    <row r="59" spans="1:6" ht="12.75">
      <c r="A59" s="10" t="s">
        <v>135</v>
      </c>
      <c r="B59" s="11" t="s">
        <v>167</v>
      </c>
      <c r="C59" s="12"/>
      <c r="D59" s="13" t="s">
        <v>45</v>
      </c>
      <c r="E59" s="14">
        <f>VLOOKUP($B$6,'Rådata 200912'!$A$1:$BP$26,MATCH($D59,'Rådata 200912'!$A$1:$BV$1,0),FALSE)</f>
        <v>0</v>
      </c>
      <c r="F59" s="4"/>
    </row>
    <row r="60" spans="1:6" ht="12.75">
      <c r="A60" s="10" t="s">
        <v>136</v>
      </c>
      <c r="B60" s="11" t="s">
        <v>168</v>
      </c>
      <c r="C60" s="12"/>
      <c r="D60" s="13" t="s">
        <v>46</v>
      </c>
      <c r="E60" s="14">
        <f>VLOOKUP($B$6,'Rådata 200912'!$A$1:$BP$26,MATCH($D60,'Rådata 200912'!$A$1:$BV$1,0),FALSE)</f>
        <v>0</v>
      </c>
      <c r="F60" s="4"/>
    </row>
    <row r="61" spans="1:6" ht="25.5">
      <c r="A61" s="10" t="s">
        <v>137</v>
      </c>
      <c r="B61" s="34" t="s">
        <v>169</v>
      </c>
      <c r="C61" s="12"/>
      <c r="D61" s="13" t="s">
        <v>47</v>
      </c>
      <c r="E61" s="14">
        <f>VLOOKUP($B$6,'Rådata 200912'!$A$1:$BP$26,MATCH($D61,'Rådata 200912'!$A$1:$BV$1,0),FALSE)</f>
        <v>0</v>
      </c>
      <c r="F61" s="4"/>
    </row>
    <row r="62" spans="1:6" ht="25.5">
      <c r="A62" s="10" t="s">
        <v>138</v>
      </c>
      <c r="B62" s="34" t="s">
        <v>170</v>
      </c>
      <c r="C62" s="12"/>
      <c r="D62" s="13" t="s">
        <v>48</v>
      </c>
      <c r="E62" s="14">
        <f>VLOOKUP($B$6,'Rådata 200912'!$A$1:$BP$26,MATCH($D62,'Rådata 200912'!$A$1:$BV$1,0),FALSE)</f>
        <v>0</v>
      </c>
      <c r="F62" s="4"/>
    </row>
    <row r="63" spans="1:6" ht="12.75">
      <c r="A63" s="10" t="s">
        <v>139</v>
      </c>
      <c r="B63" s="11" t="s">
        <v>171</v>
      </c>
      <c r="C63" s="12"/>
      <c r="D63" s="13" t="s">
        <v>49</v>
      </c>
      <c r="E63" s="14">
        <f>VLOOKUP($B$6,'Rådata 200912'!$A$1:$BP$26,MATCH($D63,'Rådata 200912'!$A$1:$BV$1,0),FALSE)</f>
        <v>0</v>
      </c>
      <c r="F63" s="4"/>
    </row>
    <row r="64" spans="1:6" ht="12.75">
      <c r="A64" s="10" t="s">
        <v>140</v>
      </c>
      <c r="B64" s="11" t="s">
        <v>172</v>
      </c>
      <c r="C64" s="12"/>
      <c r="D64" s="13" t="s">
        <v>50</v>
      </c>
      <c r="E64" s="14">
        <f>VLOOKUP($B$6,'Rådata 200912'!$A$1:$BP$26,MATCH($D64,'Rådata 200912'!$A$1:$BV$1,0),FALSE)</f>
        <v>0</v>
      </c>
      <c r="F64" s="4"/>
    </row>
    <row r="65" spans="1:6" ht="12.75">
      <c r="A65" s="10" t="s">
        <v>141</v>
      </c>
      <c r="B65" s="11" t="s">
        <v>173</v>
      </c>
      <c r="C65" s="12"/>
      <c r="D65" s="13" t="s">
        <v>51</v>
      </c>
      <c r="E65" s="14">
        <f>VLOOKUP($B$6,'Rådata 200912'!$A$1:$BP$26,MATCH($D65,'Rådata 200912'!$A$1:$BV$1,0),FALSE)</f>
        <v>0</v>
      </c>
      <c r="F65" s="4"/>
    </row>
    <row r="66" spans="1:6" ht="12.75">
      <c r="A66" s="10" t="s">
        <v>142</v>
      </c>
      <c r="B66" s="11" t="s">
        <v>174</v>
      </c>
      <c r="C66" s="12"/>
      <c r="D66" s="13" t="s">
        <v>52</v>
      </c>
      <c r="E66" s="14">
        <f>VLOOKUP($B$6,'Rådata 200912'!$A$1:$BP$26,MATCH($D66,'Rådata 200912'!$A$1:$BV$1,0),FALSE)</f>
        <v>0</v>
      </c>
      <c r="F66" s="4"/>
    </row>
    <row r="67" spans="1:6" ht="12.75">
      <c r="A67" s="10" t="s">
        <v>143</v>
      </c>
      <c r="B67" s="11" t="s">
        <v>175</v>
      </c>
      <c r="C67" s="12"/>
      <c r="D67" s="13" t="s">
        <v>53</v>
      </c>
      <c r="E67" s="14">
        <f>VLOOKUP($B$6,'Rådata 200912'!$A$1:$BP$26,MATCH($D67,'Rådata 200912'!$A$1:$BV$1,0),FALSE)</f>
        <v>0</v>
      </c>
      <c r="F67" s="4"/>
    </row>
    <row r="68" spans="1:6" ht="12.75">
      <c r="A68" s="10" t="s">
        <v>144</v>
      </c>
      <c r="B68" s="11" t="s">
        <v>176</v>
      </c>
      <c r="C68" s="12"/>
      <c r="D68" s="13" t="s">
        <v>54</v>
      </c>
      <c r="E68" s="14">
        <f>VLOOKUP($B$6,'Rådata 200912'!$A$1:$BP$26,MATCH($D68,'Rådata 200912'!$A$1:$BV$1,0),FALSE)</f>
        <v>0</v>
      </c>
      <c r="F68" s="4"/>
    </row>
    <row r="69" spans="1:6" ht="12.75">
      <c r="A69" s="10" t="s">
        <v>145</v>
      </c>
      <c r="B69" s="11" t="s">
        <v>177</v>
      </c>
      <c r="C69" s="12"/>
      <c r="D69" s="13" t="s">
        <v>55</v>
      </c>
      <c r="E69" s="14">
        <f>VLOOKUP($B$6,'Rådata 200912'!$A$1:$BP$26,MATCH($D69,'Rådata 200912'!$A$1:$BV$1,0),FALSE)</f>
        <v>-2878</v>
      </c>
      <c r="F69" s="4"/>
    </row>
    <row r="70" spans="1:6" ht="12.75">
      <c r="A70" s="10" t="s">
        <v>146</v>
      </c>
      <c r="B70" s="11" t="s">
        <v>178</v>
      </c>
      <c r="C70" s="12"/>
      <c r="D70" s="13" t="s">
        <v>56</v>
      </c>
      <c r="E70" s="14">
        <f>VLOOKUP($B$6,'Rådata 200912'!$A$1:$BP$26,MATCH($D70,'Rådata 200912'!$A$1:$BV$1,0),FALSE)</f>
        <v>0</v>
      </c>
      <c r="F70" s="4"/>
    </row>
    <row r="71" spans="1:6" ht="12.75">
      <c r="A71" s="10"/>
      <c r="B71" s="11" t="s">
        <v>68</v>
      </c>
      <c r="C71" s="12"/>
      <c r="D71" s="13" t="s">
        <v>57</v>
      </c>
      <c r="E71" s="14">
        <f>VLOOKUP($B$6,'Rådata 200912'!$A$1:$BP$26,MATCH($D71,'Rådata 200912'!$A$1:$BV$1,0),FALSE)</f>
        <v>4997</v>
      </c>
      <c r="F71" s="4"/>
    </row>
    <row r="72" spans="1:6" ht="12.75">
      <c r="A72" s="10"/>
      <c r="B72" s="11" t="s">
        <v>69</v>
      </c>
      <c r="C72" s="12"/>
      <c r="D72" s="13" t="s">
        <v>58</v>
      </c>
      <c r="E72" s="14">
        <f>VLOOKUP($B$6,'Rådata 200912'!$A$1:$BP$26,MATCH($D72,'Rådata 200912'!$A$1:$BV$1,0),FALSE)</f>
        <v>5214</v>
      </c>
      <c r="F72" s="4"/>
    </row>
    <row r="73" spans="1:6" ht="12.75">
      <c r="A73" s="7"/>
      <c r="B73" s="4"/>
      <c r="C73" s="4"/>
      <c r="D73" s="4"/>
      <c r="E73" s="4"/>
      <c r="F73" s="4"/>
    </row>
    <row r="74" spans="1:6" ht="12.75" hidden="1">
      <c r="A74" s="7"/>
      <c r="B74" s="7"/>
      <c r="C74" s="7"/>
      <c r="D74" s="7"/>
      <c r="E74" s="7"/>
      <c r="F74" s="7"/>
    </row>
    <row r="75" spans="1:6" ht="12.75" hidden="1">
      <c r="A75" s="7"/>
      <c r="B75" s="7"/>
      <c r="C75" s="7"/>
      <c r="D75" s="7"/>
      <c r="E75" s="7"/>
      <c r="F75" s="7"/>
    </row>
    <row r="76" spans="1:6" ht="12.75" hidden="1">
      <c r="A76" s="7"/>
      <c r="B76" s="7"/>
      <c r="C76" s="7"/>
      <c r="D76" s="7"/>
      <c r="E76" s="7"/>
      <c r="F76" s="7"/>
    </row>
    <row r="77" spans="1:6" ht="12.75" hidden="1">
      <c r="A77" s="7"/>
      <c r="B77" s="7"/>
      <c r="C77" s="7"/>
      <c r="D77" s="7"/>
      <c r="E77" s="7"/>
      <c r="F77" s="7"/>
    </row>
    <row r="78" spans="1:6" ht="12.75" hidden="1">
      <c r="A78" s="7"/>
      <c r="B78" s="7"/>
      <c r="C78" s="7"/>
      <c r="D78" s="7"/>
      <c r="E78" s="7"/>
      <c r="F78" s="7"/>
    </row>
    <row r="79" spans="1:6" ht="12.75" hidden="1">
      <c r="A79" s="7"/>
      <c r="B79" s="7"/>
      <c r="C79" s="7"/>
      <c r="D79" s="7"/>
      <c r="E79" s="7"/>
      <c r="F79" s="7"/>
    </row>
    <row r="80" spans="1:6" ht="12.75" hidden="1">
      <c r="A80" s="7"/>
      <c r="B80" s="7"/>
      <c r="C80" s="7"/>
      <c r="D80" s="7"/>
      <c r="E80" s="7"/>
      <c r="F80" s="7"/>
    </row>
    <row r="81" spans="1:6" ht="12.75" hidden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12.75" hidden="1">
      <c r="A83" s="7"/>
      <c r="B83" s="7"/>
      <c r="C83" s="7"/>
      <c r="D83" s="7"/>
      <c r="E83" s="7"/>
      <c r="F83" s="7"/>
    </row>
    <row r="84" spans="1:6" ht="12.75" hidden="1">
      <c r="A84" s="7"/>
      <c r="B84" s="7"/>
      <c r="C84" s="7"/>
      <c r="D84" s="7"/>
      <c r="E84" s="7"/>
      <c r="F84" s="7"/>
    </row>
    <row r="85" spans="1:6" ht="12.75" hidden="1">
      <c r="A85" s="7"/>
      <c r="B85" s="7"/>
      <c r="C85" s="7"/>
      <c r="D85" s="7"/>
      <c r="E85" s="7"/>
      <c r="F85" s="7"/>
    </row>
    <row r="86" spans="1:6" ht="12.75" hidden="1">
      <c r="A86" s="7"/>
      <c r="B86" s="7"/>
      <c r="C86" s="7"/>
      <c r="D86" s="7"/>
      <c r="E86" s="7"/>
      <c r="F86" s="7"/>
    </row>
    <row r="87" spans="1:6" ht="12.75" hidden="1">
      <c r="A87" s="7"/>
      <c r="B87" s="7"/>
      <c r="C87" s="7"/>
      <c r="D87" s="7"/>
      <c r="E87" s="7"/>
      <c r="F87" s="7"/>
    </row>
  </sheetData>
  <sheetProtection/>
  <mergeCells count="3">
    <mergeCell ref="B32:E32"/>
    <mergeCell ref="B8:E8"/>
    <mergeCell ref="A2:E2"/>
  </mergeCells>
  <dataValidations count="3">
    <dataValidation errorStyle="information" type="textLength" allowBlank="1" showInputMessage="1" showErrorMessage="1" sqref="B8:C8">
      <formula1>0</formula1>
      <formula2>0</formula2>
    </dataValidation>
    <dataValidation type="whole" allowBlank="1" showInputMessage="1" showErrorMessage="1" error="Feltet skal indeholde et heltal mellem -9999999999999 og 9999999999999" sqref="E32">
      <formula1>-9999999999999</formula1>
      <formula2>9999999999999</formula2>
    </dataValidation>
    <dataValidation type="list" allowBlank="1" showInputMessage="1" showErrorMessage="1" sqref="B6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2" max="255" man="1"/>
  </rowBreaks>
  <ignoredErrors>
    <ignoredError sqref="E53 E55" unlockedFormula="1"/>
    <ignoredError sqref="E5:E6 E10:E31 E35:E52 E54 E56:E72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4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1" width="7.57421875" style="0" bestFit="1" customWidth="1"/>
  </cols>
  <sheetData>
    <row r="1" spans="1:61" ht="12.75">
      <c r="A1" t="s">
        <v>77</v>
      </c>
      <c r="B1" t="s">
        <v>0</v>
      </c>
      <c r="C1" t="s">
        <v>1</v>
      </c>
      <c r="D1" t="s">
        <v>78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</row>
    <row r="2" spans="1:61" ht="12.75">
      <c r="A2" t="s">
        <v>88</v>
      </c>
      <c r="B2">
        <v>92024</v>
      </c>
      <c r="C2">
        <v>200912</v>
      </c>
      <c r="D2" t="s">
        <v>59</v>
      </c>
      <c r="E2">
        <v>0</v>
      </c>
      <c r="F2">
        <v>0</v>
      </c>
      <c r="G2">
        <v>2778</v>
      </c>
      <c r="H2">
        <v>0</v>
      </c>
      <c r="I2">
        <v>56</v>
      </c>
      <c r="J2">
        <v>0</v>
      </c>
      <c r="K2">
        <v>0</v>
      </c>
      <c r="L2">
        <v>1233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947</v>
      </c>
      <c r="W2">
        <v>0</v>
      </c>
      <c r="X2">
        <v>200</v>
      </c>
      <c r="Y2">
        <v>0</v>
      </c>
      <c r="Z2">
        <v>5214</v>
      </c>
      <c r="AA2">
        <v>0</v>
      </c>
      <c r="AB2">
        <v>217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217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2400</v>
      </c>
      <c r="AT2">
        <v>5475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-2878</v>
      </c>
      <c r="BG2">
        <v>0</v>
      </c>
      <c r="BH2">
        <v>4997</v>
      </c>
      <c r="BI2">
        <v>5214</v>
      </c>
    </row>
    <row r="3" spans="1:61" ht="12.75">
      <c r="A3" t="s">
        <v>90</v>
      </c>
      <c r="B3">
        <v>92028</v>
      </c>
      <c r="C3">
        <v>200912</v>
      </c>
      <c r="D3" t="s">
        <v>59</v>
      </c>
      <c r="E3">
        <v>0</v>
      </c>
      <c r="F3">
        <v>0</v>
      </c>
      <c r="G3">
        <v>12506</v>
      </c>
      <c r="H3">
        <v>1992</v>
      </c>
      <c r="I3">
        <v>0</v>
      </c>
      <c r="J3">
        <v>22249</v>
      </c>
      <c r="K3">
        <v>0</v>
      </c>
      <c r="L3">
        <v>0</v>
      </c>
      <c r="M3">
        <v>0</v>
      </c>
      <c r="N3">
        <v>0</v>
      </c>
      <c r="O3">
        <v>0</v>
      </c>
      <c r="P3">
        <v>228</v>
      </c>
      <c r="Q3">
        <v>0</v>
      </c>
      <c r="R3">
        <v>0</v>
      </c>
      <c r="S3">
        <v>0</v>
      </c>
      <c r="T3">
        <v>411</v>
      </c>
      <c r="U3">
        <v>1</v>
      </c>
      <c r="V3">
        <v>0</v>
      </c>
      <c r="W3">
        <v>0</v>
      </c>
      <c r="X3">
        <v>0</v>
      </c>
      <c r="Y3">
        <v>928</v>
      </c>
      <c r="Z3">
        <v>38314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1992</v>
      </c>
      <c r="AJ3">
        <v>0</v>
      </c>
      <c r="AK3">
        <v>1992</v>
      </c>
      <c r="AL3">
        <v>840</v>
      </c>
      <c r="AM3">
        <v>0</v>
      </c>
      <c r="AN3">
        <v>0</v>
      </c>
      <c r="AO3">
        <v>0</v>
      </c>
      <c r="AP3">
        <v>0</v>
      </c>
      <c r="AQ3">
        <v>840</v>
      </c>
      <c r="AR3">
        <v>0</v>
      </c>
      <c r="AS3">
        <v>807</v>
      </c>
      <c r="AT3">
        <v>19133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15541</v>
      </c>
      <c r="BG3">
        <v>0</v>
      </c>
      <c r="BH3">
        <v>35481</v>
      </c>
      <c r="BI3">
        <v>38314</v>
      </c>
    </row>
    <row r="4" spans="1:61" ht="12.75">
      <c r="A4" t="s">
        <v>81</v>
      </c>
      <c r="B4">
        <v>92003</v>
      </c>
      <c r="C4">
        <v>200912</v>
      </c>
      <c r="D4" t="s">
        <v>59</v>
      </c>
      <c r="E4">
        <v>0</v>
      </c>
      <c r="F4">
        <v>0</v>
      </c>
      <c r="G4">
        <v>8971</v>
      </c>
      <c r="H4">
        <v>16655</v>
      </c>
      <c r="I4">
        <v>15312</v>
      </c>
      <c r="J4">
        <v>51487</v>
      </c>
      <c r="K4">
        <v>0</v>
      </c>
      <c r="L4">
        <v>2496</v>
      </c>
      <c r="M4">
        <v>0</v>
      </c>
      <c r="N4">
        <v>0</v>
      </c>
      <c r="O4">
        <v>0</v>
      </c>
      <c r="P4">
        <v>0</v>
      </c>
      <c r="Q4">
        <v>10782</v>
      </c>
      <c r="R4">
        <v>10782</v>
      </c>
      <c r="S4">
        <v>0</v>
      </c>
      <c r="T4">
        <v>12</v>
      </c>
      <c r="U4">
        <v>916</v>
      </c>
      <c r="V4">
        <v>13</v>
      </c>
      <c r="W4">
        <v>0</v>
      </c>
      <c r="X4">
        <v>0</v>
      </c>
      <c r="Y4">
        <v>1584</v>
      </c>
      <c r="Z4">
        <v>108228</v>
      </c>
      <c r="AA4">
        <v>10044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20422</v>
      </c>
      <c r="AJ4">
        <v>325</v>
      </c>
      <c r="AK4">
        <v>30791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2000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75437</v>
      </c>
      <c r="BG4">
        <v>0</v>
      </c>
      <c r="BH4">
        <v>77437</v>
      </c>
      <c r="BI4">
        <v>108228</v>
      </c>
    </row>
    <row r="5" spans="1:61" ht="12.75">
      <c r="A5" t="s">
        <v>91</v>
      </c>
      <c r="B5">
        <v>92029</v>
      </c>
      <c r="C5">
        <v>200912</v>
      </c>
      <c r="D5" t="s">
        <v>59</v>
      </c>
      <c r="E5">
        <v>0</v>
      </c>
      <c r="F5">
        <v>0</v>
      </c>
      <c r="G5">
        <v>9219</v>
      </c>
      <c r="H5">
        <v>0</v>
      </c>
      <c r="I5">
        <v>0</v>
      </c>
      <c r="J5">
        <v>28087</v>
      </c>
      <c r="K5">
        <v>0</v>
      </c>
      <c r="L5">
        <v>5000</v>
      </c>
      <c r="M5">
        <v>0</v>
      </c>
      <c r="N5">
        <v>0</v>
      </c>
      <c r="O5">
        <v>0</v>
      </c>
      <c r="P5">
        <v>4741</v>
      </c>
      <c r="Q5">
        <v>0</v>
      </c>
      <c r="R5">
        <v>0</v>
      </c>
      <c r="S5">
        <v>0</v>
      </c>
      <c r="T5">
        <v>348</v>
      </c>
      <c r="U5">
        <v>0</v>
      </c>
      <c r="V5">
        <v>1</v>
      </c>
      <c r="W5">
        <v>0</v>
      </c>
      <c r="X5">
        <v>6419</v>
      </c>
      <c r="Y5">
        <v>941</v>
      </c>
      <c r="Z5">
        <v>54756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884</v>
      </c>
      <c r="AH5">
        <v>0</v>
      </c>
      <c r="AI5">
        <v>1197</v>
      </c>
      <c r="AJ5">
        <v>0</v>
      </c>
      <c r="AK5">
        <v>2081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1250</v>
      </c>
      <c r="AT5">
        <v>49375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-887</v>
      </c>
      <c r="BB5">
        <v>0</v>
      </c>
      <c r="BC5">
        <v>0</v>
      </c>
      <c r="BD5">
        <v>0</v>
      </c>
      <c r="BE5">
        <v>-887</v>
      </c>
      <c r="BF5">
        <v>2937</v>
      </c>
      <c r="BG5">
        <v>0</v>
      </c>
      <c r="BH5">
        <v>52675</v>
      </c>
      <c r="BI5">
        <v>54756</v>
      </c>
    </row>
    <row r="6" spans="1:61" ht="12.75">
      <c r="A6" t="s">
        <v>79</v>
      </c>
      <c r="B6">
        <v>92001</v>
      </c>
      <c r="C6">
        <v>200912</v>
      </c>
      <c r="D6" t="s">
        <v>59</v>
      </c>
      <c r="E6">
        <v>113</v>
      </c>
      <c r="F6">
        <v>0</v>
      </c>
      <c r="G6">
        <v>476054</v>
      </c>
      <c r="H6">
        <v>0</v>
      </c>
      <c r="I6">
        <v>8846</v>
      </c>
      <c r="J6">
        <v>0</v>
      </c>
      <c r="K6">
        <v>423</v>
      </c>
      <c r="L6">
        <v>39979</v>
      </c>
      <c r="M6">
        <v>0</v>
      </c>
      <c r="N6">
        <v>0</v>
      </c>
      <c r="O6">
        <v>0</v>
      </c>
      <c r="P6">
        <v>1727</v>
      </c>
      <c r="Q6">
        <v>0</v>
      </c>
      <c r="R6">
        <v>0</v>
      </c>
      <c r="S6">
        <v>0</v>
      </c>
      <c r="T6">
        <v>9234</v>
      </c>
      <c r="U6">
        <v>12058</v>
      </c>
      <c r="V6">
        <v>1590</v>
      </c>
      <c r="W6">
        <v>0</v>
      </c>
      <c r="X6">
        <v>53250</v>
      </c>
      <c r="Y6">
        <v>13770</v>
      </c>
      <c r="Z6">
        <v>617044</v>
      </c>
      <c r="AA6">
        <v>114475</v>
      </c>
      <c r="AB6">
        <v>0</v>
      </c>
      <c r="AC6">
        <v>0</v>
      </c>
      <c r="AD6">
        <v>0</v>
      </c>
      <c r="AE6">
        <v>9341</v>
      </c>
      <c r="AF6">
        <v>0</v>
      </c>
      <c r="AG6">
        <v>2467</v>
      </c>
      <c r="AH6">
        <v>0</v>
      </c>
      <c r="AI6">
        <v>238244</v>
      </c>
      <c r="AJ6">
        <v>260</v>
      </c>
      <c r="AK6">
        <v>364787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10500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241757</v>
      </c>
      <c r="BG6">
        <v>0</v>
      </c>
      <c r="BH6">
        <v>252257</v>
      </c>
      <c r="BI6">
        <v>617044</v>
      </c>
    </row>
    <row r="7" spans="1:61" ht="12.75">
      <c r="A7" t="s">
        <v>87</v>
      </c>
      <c r="B7">
        <v>92023</v>
      </c>
      <c r="C7">
        <v>200912</v>
      </c>
      <c r="D7" t="s">
        <v>59</v>
      </c>
      <c r="E7">
        <v>2</v>
      </c>
      <c r="F7">
        <v>0</v>
      </c>
      <c r="G7">
        <v>8220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176</v>
      </c>
      <c r="U7">
        <v>0</v>
      </c>
      <c r="V7">
        <v>47</v>
      </c>
      <c r="W7">
        <v>0</v>
      </c>
      <c r="X7">
        <v>2920</v>
      </c>
      <c r="Y7">
        <v>528</v>
      </c>
      <c r="Z7">
        <v>11893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249</v>
      </c>
      <c r="AH7">
        <v>0</v>
      </c>
      <c r="AI7">
        <v>2919</v>
      </c>
      <c r="AJ7">
        <v>0</v>
      </c>
      <c r="AK7">
        <v>3168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500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6919</v>
      </c>
      <c r="BG7">
        <v>1306</v>
      </c>
      <c r="BH7">
        <v>8725</v>
      </c>
      <c r="BI7">
        <v>11893</v>
      </c>
    </row>
    <row r="8" spans="1:61" ht="12.75">
      <c r="A8" t="s">
        <v>80</v>
      </c>
      <c r="B8">
        <v>92002</v>
      </c>
      <c r="C8">
        <v>200912</v>
      </c>
      <c r="D8" t="s">
        <v>59</v>
      </c>
      <c r="E8">
        <v>15689</v>
      </c>
      <c r="F8">
        <v>0</v>
      </c>
      <c r="G8">
        <v>212265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1344</v>
      </c>
      <c r="Q8">
        <v>0</v>
      </c>
      <c r="R8">
        <v>0</v>
      </c>
      <c r="S8">
        <v>0</v>
      </c>
      <c r="T8">
        <v>4651</v>
      </c>
      <c r="U8">
        <v>0</v>
      </c>
      <c r="V8">
        <v>252</v>
      </c>
      <c r="W8">
        <v>0</v>
      </c>
      <c r="X8">
        <v>35648</v>
      </c>
      <c r="Y8">
        <v>7989</v>
      </c>
      <c r="Z8">
        <v>277838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5796</v>
      </c>
      <c r="AH8">
        <v>0</v>
      </c>
      <c r="AI8">
        <v>89969</v>
      </c>
      <c r="AJ8">
        <v>0</v>
      </c>
      <c r="AK8">
        <v>95765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25000</v>
      </c>
      <c r="AT8">
        <v>30500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126573</v>
      </c>
      <c r="BG8">
        <v>0</v>
      </c>
      <c r="BH8">
        <v>182073</v>
      </c>
      <c r="BI8">
        <v>277838</v>
      </c>
    </row>
    <row r="9" spans="1:61" ht="12.75">
      <c r="A9" t="s">
        <v>89</v>
      </c>
      <c r="B9">
        <v>92027</v>
      </c>
      <c r="C9">
        <v>200912</v>
      </c>
      <c r="D9" t="s">
        <v>59</v>
      </c>
      <c r="E9">
        <v>0</v>
      </c>
      <c r="F9">
        <v>0</v>
      </c>
      <c r="G9">
        <v>1841</v>
      </c>
      <c r="H9">
        <v>0</v>
      </c>
      <c r="I9">
        <v>291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171</v>
      </c>
      <c r="U9">
        <v>0</v>
      </c>
      <c r="V9">
        <v>417</v>
      </c>
      <c r="W9">
        <v>0</v>
      </c>
      <c r="X9">
        <v>92</v>
      </c>
      <c r="Y9">
        <v>838</v>
      </c>
      <c r="Z9">
        <v>3650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14</v>
      </c>
      <c r="AH9">
        <v>0</v>
      </c>
      <c r="AI9">
        <v>517</v>
      </c>
      <c r="AJ9">
        <v>0</v>
      </c>
      <c r="AK9">
        <v>531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741</v>
      </c>
      <c r="AT9">
        <v>3669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-1291</v>
      </c>
      <c r="BG9">
        <v>0</v>
      </c>
      <c r="BH9">
        <v>3119</v>
      </c>
      <c r="BI9">
        <v>3650</v>
      </c>
    </row>
    <row r="10" spans="1:61" ht="12.75">
      <c r="A10" t="s">
        <v>86</v>
      </c>
      <c r="B10">
        <v>92021</v>
      </c>
      <c r="C10">
        <v>200912</v>
      </c>
      <c r="D10" t="s">
        <v>59</v>
      </c>
      <c r="E10">
        <v>7</v>
      </c>
      <c r="F10">
        <v>0</v>
      </c>
      <c r="G10">
        <v>42033</v>
      </c>
      <c r="H10">
        <v>0</v>
      </c>
      <c r="I10">
        <v>2400</v>
      </c>
      <c r="J10">
        <v>16569</v>
      </c>
      <c r="K10">
        <v>0</v>
      </c>
      <c r="L10">
        <v>0</v>
      </c>
      <c r="M10">
        <v>0</v>
      </c>
      <c r="N10">
        <v>0</v>
      </c>
      <c r="O10">
        <v>0</v>
      </c>
      <c r="P10">
        <v>161</v>
      </c>
      <c r="Q10">
        <v>0</v>
      </c>
      <c r="R10">
        <v>0</v>
      </c>
      <c r="S10">
        <v>0</v>
      </c>
      <c r="T10">
        <v>911</v>
      </c>
      <c r="U10">
        <v>1094</v>
      </c>
      <c r="V10">
        <v>0</v>
      </c>
      <c r="W10">
        <v>0</v>
      </c>
      <c r="X10">
        <v>111</v>
      </c>
      <c r="Y10">
        <v>1234</v>
      </c>
      <c r="Z10">
        <v>64520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19619</v>
      </c>
      <c r="AJ10">
        <v>0</v>
      </c>
      <c r="AK10">
        <v>19619</v>
      </c>
      <c r="AL10">
        <v>0</v>
      </c>
      <c r="AM10">
        <v>18</v>
      </c>
      <c r="AN10">
        <v>0</v>
      </c>
      <c r="AO10">
        <v>0</v>
      </c>
      <c r="AP10">
        <v>0</v>
      </c>
      <c r="AQ10">
        <v>18</v>
      </c>
      <c r="AR10">
        <v>0</v>
      </c>
      <c r="AS10">
        <v>15000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29883</v>
      </c>
      <c r="BG10">
        <v>0</v>
      </c>
      <c r="BH10">
        <v>44883</v>
      </c>
      <c r="BI10">
        <v>64520</v>
      </c>
    </row>
    <row r="11" spans="1:61" ht="12.75">
      <c r="A11" t="s">
        <v>82</v>
      </c>
      <c r="B11">
        <v>92004</v>
      </c>
      <c r="C11">
        <v>200912</v>
      </c>
      <c r="D11" t="s">
        <v>59</v>
      </c>
      <c r="E11">
        <v>0</v>
      </c>
      <c r="F11">
        <v>0</v>
      </c>
      <c r="G11">
        <v>7164</v>
      </c>
      <c r="H11">
        <v>0</v>
      </c>
      <c r="I11">
        <v>0</v>
      </c>
      <c r="J11">
        <v>0</v>
      </c>
      <c r="K11">
        <v>0</v>
      </c>
      <c r="L11">
        <v>14764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81</v>
      </c>
      <c r="U11">
        <v>0</v>
      </c>
      <c r="V11">
        <v>7900</v>
      </c>
      <c r="W11">
        <v>0</v>
      </c>
      <c r="X11">
        <v>194</v>
      </c>
      <c r="Y11">
        <v>216</v>
      </c>
      <c r="Z11">
        <v>30319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999</v>
      </c>
      <c r="AJ11">
        <v>0</v>
      </c>
      <c r="AK11">
        <v>999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200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29120</v>
      </c>
      <c r="BG11">
        <v>0</v>
      </c>
      <c r="BH11">
        <v>29320</v>
      </c>
      <c r="BI11">
        <v>30319</v>
      </c>
    </row>
    <row r="12" spans="1:61" ht="12.75">
      <c r="A12" t="s">
        <v>84</v>
      </c>
      <c r="B12">
        <v>92017</v>
      </c>
      <c r="C12">
        <v>200912</v>
      </c>
      <c r="D12" t="s">
        <v>59</v>
      </c>
      <c r="E12">
        <v>5</v>
      </c>
      <c r="F12">
        <v>0</v>
      </c>
      <c r="G12">
        <v>242325</v>
      </c>
      <c r="H12">
        <v>0</v>
      </c>
      <c r="I12">
        <v>0</v>
      </c>
      <c r="J12">
        <v>133645</v>
      </c>
      <c r="K12">
        <v>0</v>
      </c>
      <c r="L12">
        <v>11272</v>
      </c>
      <c r="M12">
        <v>478</v>
      </c>
      <c r="N12">
        <v>0</v>
      </c>
      <c r="O12">
        <v>0</v>
      </c>
      <c r="P12">
        <v>3460</v>
      </c>
      <c r="Q12">
        <v>0</v>
      </c>
      <c r="R12">
        <v>0</v>
      </c>
      <c r="S12">
        <v>0</v>
      </c>
      <c r="T12">
        <v>1152</v>
      </c>
      <c r="U12">
        <v>0</v>
      </c>
      <c r="V12">
        <v>23</v>
      </c>
      <c r="W12">
        <v>0</v>
      </c>
      <c r="X12">
        <v>14110</v>
      </c>
      <c r="Y12">
        <v>5057</v>
      </c>
      <c r="Z12">
        <v>411527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563</v>
      </c>
      <c r="AH12">
        <v>0</v>
      </c>
      <c r="AI12">
        <v>53844</v>
      </c>
      <c r="AJ12">
        <v>29871</v>
      </c>
      <c r="AK12">
        <v>84278</v>
      </c>
      <c r="AL12">
        <v>0</v>
      </c>
      <c r="AM12">
        <v>307</v>
      </c>
      <c r="AN12">
        <v>0</v>
      </c>
      <c r="AO12">
        <v>0</v>
      </c>
      <c r="AP12">
        <v>60391</v>
      </c>
      <c r="AQ12">
        <v>60698</v>
      </c>
      <c r="AR12">
        <v>91000</v>
      </c>
      <c r="AS12">
        <v>39886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49445</v>
      </c>
      <c r="BB12">
        <v>0</v>
      </c>
      <c r="BC12">
        <v>0</v>
      </c>
      <c r="BD12">
        <v>0</v>
      </c>
      <c r="BE12">
        <v>49445</v>
      </c>
      <c r="BF12">
        <v>86220</v>
      </c>
      <c r="BG12">
        <v>0</v>
      </c>
      <c r="BH12">
        <v>175551</v>
      </c>
      <c r="BI12">
        <v>411527</v>
      </c>
    </row>
    <row r="13" spans="1:61" ht="12.75">
      <c r="A13" t="s">
        <v>92</v>
      </c>
      <c r="B13">
        <v>92030</v>
      </c>
      <c r="C13">
        <v>200912</v>
      </c>
      <c r="D13" t="s">
        <v>59</v>
      </c>
      <c r="E13">
        <v>0</v>
      </c>
      <c r="F13">
        <v>0</v>
      </c>
      <c r="G13">
        <v>4131</v>
      </c>
      <c r="H13">
        <v>5370</v>
      </c>
      <c r="I13">
        <v>0</v>
      </c>
      <c r="J13">
        <v>4875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34</v>
      </c>
      <c r="U13">
        <v>0</v>
      </c>
      <c r="V13">
        <v>0</v>
      </c>
      <c r="W13">
        <v>0</v>
      </c>
      <c r="X13">
        <v>115</v>
      </c>
      <c r="Y13">
        <v>492</v>
      </c>
      <c r="Z13">
        <v>15017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255</v>
      </c>
      <c r="AH13">
        <v>0</v>
      </c>
      <c r="AI13">
        <v>422</v>
      </c>
      <c r="AJ13">
        <v>0</v>
      </c>
      <c r="AK13">
        <v>677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850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1481</v>
      </c>
      <c r="BB13">
        <v>1481</v>
      </c>
      <c r="BC13">
        <v>0</v>
      </c>
      <c r="BD13">
        <v>0</v>
      </c>
      <c r="BE13">
        <v>0</v>
      </c>
      <c r="BF13">
        <v>12009</v>
      </c>
      <c r="BG13">
        <v>0</v>
      </c>
      <c r="BH13">
        <v>14340</v>
      </c>
      <c r="BI13">
        <v>15017</v>
      </c>
    </row>
    <row r="14" spans="1:61" ht="12.75">
      <c r="A14" t="s">
        <v>83</v>
      </c>
      <c r="B14">
        <v>92012</v>
      </c>
      <c r="C14">
        <v>200912</v>
      </c>
      <c r="D14" t="s">
        <v>59</v>
      </c>
      <c r="E14">
        <v>8</v>
      </c>
      <c r="F14">
        <v>0</v>
      </c>
      <c r="G14">
        <v>185355</v>
      </c>
      <c r="H14">
        <v>0</v>
      </c>
      <c r="I14">
        <v>0</v>
      </c>
      <c r="J14">
        <v>74495</v>
      </c>
      <c r="K14">
        <v>0</v>
      </c>
      <c r="L14">
        <v>60782</v>
      </c>
      <c r="M14">
        <v>0</v>
      </c>
      <c r="N14">
        <v>0</v>
      </c>
      <c r="O14">
        <v>0</v>
      </c>
      <c r="P14">
        <v>1775</v>
      </c>
      <c r="Q14">
        <v>21645</v>
      </c>
      <c r="R14">
        <v>21645</v>
      </c>
      <c r="S14">
        <v>0</v>
      </c>
      <c r="T14">
        <v>19111</v>
      </c>
      <c r="U14">
        <v>4053</v>
      </c>
      <c r="V14">
        <v>3886</v>
      </c>
      <c r="W14">
        <v>0</v>
      </c>
      <c r="X14">
        <v>30355</v>
      </c>
      <c r="Y14">
        <v>9761</v>
      </c>
      <c r="Z14">
        <v>411227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131011</v>
      </c>
      <c r="AJ14">
        <v>392</v>
      </c>
      <c r="AK14">
        <v>131403</v>
      </c>
      <c r="AL14">
        <v>0</v>
      </c>
      <c r="AM14">
        <v>0</v>
      </c>
      <c r="AN14">
        <v>0</v>
      </c>
      <c r="AO14">
        <v>0</v>
      </c>
      <c r="AP14">
        <v>281</v>
      </c>
      <c r="AQ14">
        <v>281</v>
      </c>
      <c r="AR14">
        <v>0</v>
      </c>
      <c r="AS14">
        <v>37186</v>
      </c>
      <c r="AT14">
        <v>0</v>
      </c>
      <c r="AU14">
        <v>-90</v>
      </c>
      <c r="AV14">
        <v>0</v>
      </c>
      <c r="AW14">
        <v>-90</v>
      </c>
      <c r="AX14">
        <v>0</v>
      </c>
      <c r="AY14">
        <v>0</v>
      </c>
      <c r="AZ14">
        <v>0</v>
      </c>
      <c r="BA14">
        <v>3796</v>
      </c>
      <c r="BB14">
        <v>0</v>
      </c>
      <c r="BC14">
        <v>0</v>
      </c>
      <c r="BD14">
        <v>0</v>
      </c>
      <c r="BE14">
        <v>3796</v>
      </c>
      <c r="BF14">
        <v>237751</v>
      </c>
      <c r="BG14">
        <v>900</v>
      </c>
      <c r="BH14">
        <v>279543</v>
      </c>
      <c r="BI14">
        <v>411227</v>
      </c>
    </row>
    <row r="15" spans="1:61" ht="12.75">
      <c r="A15" t="s">
        <v>85</v>
      </c>
      <c r="B15">
        <v>92020</v>
      </c>
      <c r="C15">
        <v>200912</v>
      </c>
      <c r="D15" t="s">
        <v>59</v>
      </c>
      <c r="E15">
        <v>5</v>
      </c>
      <c r="F15">
        <v>0</v>
      </c>
      <c r="G15">
        <v>4955</v>
      </c>
      <c r="H15">
        <v>45</v>
      </c>
      <c r="I15">
        <v>0</v>
      </c>
      <c r="J15">
        <v>3961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209</v>
      </c>
      <c r="U15">
        <v>481</v>
      </c>
      <c r="V15">
        <v>34</v>
      </c>
      <c r="W15">
        <v>0</v>
      </c>
      <c r="X15">
        <v>10105</v>
      </c>
      <c r="Y15">
        <v>665</v>
      </c>
      <c r="Z15">
        <v>20460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560</v>
      </c>
      <c r="AH15">
        <v>0</v>
      </c>
      <c r="AI15">
        <v>7781</v>
      </c>
      <c r="AJ15">
        <v>100</v>
      </c>
      <c r="AK15">
        <v>8441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6758</v>
      </c>
      <c r="AS15">
        <v>284</v>
      </c>
      <c r="AT15">
        <v>679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327</v>
      </c>
      <c r="BB15">
        <v>0</v>
      </c>
      <c r="BC15">
        <v>0</v>
      </c>
      <c r="BD15">
        <v>0</v>
      </c>
      <c r="BE15">
        <v>327</v>
      </c>
      <c r="BF15">
        <v>1374</v>
      </c>
      <c r="BG15">
        <v>2597</v>
      </c>
      <c r="BH15">
        <v>5261</v>
      </c>
      <c r="BI15">
        <v>20460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Overgård</cp:lastModifiedBy>
  <cp:lastPrinted>2010-06-24T07:28:45Z</cp:lastPrinted>
  <dcterms:created xsi:type="dcterms:W3CDTF">2008-07-03T09:32:09Z</dcterms:created>
  <dcterms:modified xsi:type="dcterms:W3CDTF">2010-06-24T07:28:57Z</dcterms:modified>
  <cp:category/>
  <cp:version/>
  <cp:contentType/>
  <cp:contentStatus/>
</cp:coreProperties>
</file>