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Balanceoplysninger" sheetId="1" r:id="rId1"/>
    <sheet name="Rådata 200912" sheetId="2" r:id="rId2"/>
  </sheets>
  <definedNames>
    <definedName name="IFS_3_2">'Rådata 200912'!$A$2:$A$4</definedName>
    <definedName name="_xlnm.Print_Area" localSheetId="0">'Balanceoplysninger'!$A$1:$E$71</definedName>
  </definedNames>
  <calcPr fullCalcOnLoad="1"/>
</workbook>
</file>

<file path=xl/sharedStrings.xml><?xml version="1.0" encoding="utf-8"?>
<sst xmlns="http://schemas.openxmlformats.org/spreadsheetml/2006/main" count="242" uniqueCount="162">
  <si>
    <t>REGNR</t>
  </si>
  <si>
    <t>REGNPER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</si>
  <si>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</si>
  <si>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</si>
  <si>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</si>
  <si>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</si>
  <si>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</si>
  <si>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</si>
  <si>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</si>
  <si>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</si>
  <si>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</si>
  <si>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</si>
  <si>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</si>
  <si>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</si>
  <si>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</si>
  <si>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</si>
  <si>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</si>
  <si>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</si>
  <si>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</si>
  <si>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</si>
  <si>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</si>
  <si>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</si>
  <si>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</si>
  <si>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</si>
  <si>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</si>
  <si>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</si>
  <si>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</si>
  <si>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</si>
  <si>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</si>
  <si>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</si>
  <si>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</si>
  <si>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</si>
  <si>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</si>
  <si>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</si>
  <si>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</si>
  <si>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</si>
  <si>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</si>
  <si>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</si>
  <si>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</si>
  <si>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</si>
  <si>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</si>
  <si>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</si>
  <si>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</si>
  <si>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</si>
  <si>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</si>
  <si>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</si>
  <si>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</si>
  <si>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</si>
  <si>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</si>
  <si>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</si>
  <si>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</si>
  <si>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</si>
  <si>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</si>
  <si>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</si>
  <si>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</si>
  <si>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</si>
  <si>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</si>
  <si>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</si>
  <si>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BI Management A/S</t>
  </si>
  <si>
    <t>Nykredit Portefølje Administration A/S</t>
  </si>
  <si>
    <t>Tiedemann Independent A/S</t>
  </si>
  <si>
    <t>Vælg selskab:</t>
  </si>
  <si>
    <t>Information</t>
  </si>
  <si>
    <t>Regnr</t>
  </si>
  <si>
    <t>Regnper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</si>
  <si>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</si>
  <si>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</si>
  <si>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</si>
  <si>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</si>
  <si>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</si>
  <si>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</si>
  <si>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</si>
  <si>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</si>
  <si>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</si>
  <si>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</si>
  <si>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</si>
  <si>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NAVN</t>
  </si>
  <si>
    <r>
      <rPr>
        <i/>
        <sz val="10"/>
        <rFont val="Arial"/>
        <family val="2"/>
      </rPr>
      <t>Post</t>
    </r>
    <r>
      <rPr>
        <b/>
        <sz val="10"/>
        <rFont val="Arial"/>
        <family val="2"/>
      </rPr>
      <t xml:space="preserve">  Aktiver</t>
    </r>
  </si>
  <si>
    <r>
      <rPr>
        <i/>
        <sz val="10"/>
        <rFont val="Arial"/>
        <family val="2"/>
      </rPr>
      <t>Post</t>
    </r>
    <r>
      <rPr>
        <b/>
        <sz val="10"/>
        <rFont val="Arial"/>
        <family val="2"/>
      </rPr>
      <t xml:space="preserve">  Passiver</t>
    </r>
  </si>
  <si>
    <t>Tabel 3.2</t>
  </si>
  <si>
    <t>Balanceoplysninger for investeringsforvaltningsselskaber (store)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</si>
  <si>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</si>
  <si>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</si>
  <si>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</si>
  <si>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</si>
  <si>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</si>
  <si>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</si>
  <si>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</si>
  <si>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</si>
  <si>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</si>
  <si>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</si>
  <si>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</si>
  <si>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</si>
  <si>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</si>
  <si>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13.1</t>
  </si>
  <si>
    <t>13.2</t>
  </si>
  <si>
    <t>14.</t>
  </si>
  <si>
    <t>15.</t>
  </si>
  <si>
    <t>16.</t>
  </si>
  <si>
    <t>17.</t>
  </si>
  <si>
    <t>18.</t>
  </si>
  <si>
    <t>19.</t>
  </si>
  <si>
    <t>19.1</t>
  </si>
  <si>
    <t>19.2</t>
  </si>
  <si>
    <t>19.3</t>
  </si>
  <si>
    <t>19.4</t>
  </si>
  <si>
    <t>19.5</t>
  </si>
  <si>
    <t>20.</t>
  </si>
  <si>
    <t>20.1</t>
  </si>
  <si>
    <t>20.2</t>
  </si>
  <si>
    <t>20.3</t>
  </si>
  <si>
    <t>20.4</t>
  </si>
  <si>
    <t>21.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</si>
  <si>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</si>
  <si>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</si>
  <si>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</si>
  <si>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</si>
  <si>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</si>
  <si>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</si>
  <si>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</si>
  <si>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</si>
  <si>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</si>
  <si>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</si>
  <si>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</si>
  <si>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</si>
  <si>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</si>
  <si>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</si>
  <si>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</si>
  <si>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</si>
  <si>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</si>
  <si>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</si>
  <si>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</si>
  <si>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</si>
  <si>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</si>
  <si>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</si>
  <si>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</si>
  <si>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</si>
  <si>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</si>
  <si>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</si>
  <si>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</si>
  <si>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</si>
  <si>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</si>
  <si>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</si>
  <si>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</si>
  <si>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</si>
  <si>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</si>
  <si>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</si>
  <si>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</si>
  <si>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</si>
  <si>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</si>
  <si>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</si>
  <si>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</si>
  <si>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</si>
  <si>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</si>
  <si>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</si>
  <si>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</si>
  <si>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</si>
  <si>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Lovpligtige reserver</t>
  </si>
  <si>
    <t>Vedtægtsmæssige reserver</t>
  </si>
  <si>
    <t>Reserver i serier</t>
  </si>
  <si>
    <t>Øvrige reserver</t>
  </si>
  <si>
    <t>Overført overskud eller underskud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</si>
</sst>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7" fillId="24" borderId="4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4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5" fillId="28" borderId="5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28" fillId="0" borderId="0">
      <alignment/>
      <protection/>
    </xf>
    <xf numFmtId="0" fontId="37" fillId="21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8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45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/>
    </xf>
    <xf numFmtId="0" fontId="8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8" fillId="39" borderId="0" xfId="44" applyFont="1" applyFill="1" applyBorder="1" applyAlignment="1">
      <alignment vertical="top"/>
      <protection/>
    </xf>
    <xf numFmtId="0" fontId="0" fillId="39" borderId="0" xfId="0" applyFont="1" applyFill="1" applyBorder="1" applyAlignment="1">
      <alignment/>
    </xf>
    <xf numFmtId="0" fontId="5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0" fillId="39" borderId="0" xfId="0" applyFill="1" applyAlignment="1">
      <alignment/>
    </xf>
    <xf numFmtId="0" fontId="1" fillId="39" borderId="0" xfId="39" applyFill="1" applyBorder="1" applyAlignment="1">
      <alignment/>
      <protection/>
    </xf>
    <xf numFmtId="1" fontId="0" fillId="39" borderId="0" xfId="0" applyNumberFormat="1" applyFill="1" applyBorder="1" applyAlignment="1">
      <alignment horizontal="right" vertical="center"/>
    </xf>
    <xf numFmtId="3" fontId="0" fillId="39" borderId="0" xfId="0" applyNumberFormat="1" applyFill="1" applyBorder="1" applyAlignment="1">
      <alignment horizontal="right" vertical="center"/>
    </xf>
    <xf numFmtId="0" fontId="4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left"/>
    </xf>
    <xf numFmtId="0" fontId="8" fillId="39" borderId="0" xfId="0" applyFont="1" applyFill="1" applyBorder="1" applyAlignment="1">
      <alignment horizontal="right"/>
    </xf>
    <xf numFmtId="3" fontId="0" fillId="39" borderId="0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28" fillId="0" borderId="0" xfId="55">
      <alignment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39" borderId="0" xfId="0" applyFont="1" applyFill="1" applyBorder="1" applyAlignment="1">
      <alignment vertical="top"/>
    </xf>
    <xf numFmtId="3" fontId="0" fillId="39" borderId="14" xfId="0" applyNumberFormat="1" applyFont="1" applyFill="1" applyBorder="1" applyAlignment="1">
      <alignment horizontal="left" vertical="top"/>
    </xf>
    <xf numFmtId="0" fontId="8" fillId="39" borderId="0" xfId="0" applyFont="1" applyFill="1" applyBorder="1" applyAlignment="1">
      <alignment vertical="top"/>
    </xf>
    <xf numFmtId="3" fontId="5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top" wrapText="1"/>
    </xf>
    <xf numFmtId="0" fontId="3" fillId="38" borderId="14" xfId="44" applyFont="1" applyFill="1" applyBorder="1" applyAlignment="1">
      <alignment vertical="top"/>
      <protection/>
    </xf>
    <xf numFmtId="0" fontId="0" fillId="38" borderId="14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NumberFormat="1" applyFill="1" applyBorder="1" applyAlignment="1">
      <alignment horizontal="right" vertical="center"/>
    </xf>
    <xf numFmtId="0" fontId="0" fillId="39" borderId="13" xfId="0" applyNumberFormat="1" applyFill="1" applyBorder="1" applyAlignment="1">
      <alignment horizontal="right" vertical="center"/>
    </xf>
    <xf numFmtId="0" fontId="45" fillId="39" borderId="0" xfId="39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Sammenkædet celle" xfId="64"/>
    <cellStyle name="Titel" xfId="65"/>
    <cellStyle name="Total" xfId="66"/>
    <cellStyle name="Ugyldig" xfId="67"/>
    <cellStyle name="Currenc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2" sqref="A2:E2"/>
    </sheetView>
  </sheetViews>
  <sheetFormatPr defaultColWidth="0" defaultRowHeight="12.75" zeroHeight="1"/>
  <cols>
    <col min="1" max="1" width="4.8515625" style="0" customWidth="1"/>
    <col min="2" max="2" width="59.140625" style="0" customWidth="1"/>
    <col min="3" max="3" width="2.7109375" style="0" customWidth="1"/>
    <col min="4" max="4" width="9.140625" style="0" customWidth="1"/>
    <col min="5" max="5" width="11.28125" style="0" customWidth="1"/>
    <col min="6" max="6" width="2.7109375" style="0" customWidth="1"/>
    <col min="7" max="16384" width="0" style="0" hidden="1" customWidth="1"/>
  </cols>
  <sheetData>
    <row r="1" spans="1:6" ht="25.5" customHeight="1">
      <c r="A1" s="4" t="s">
        <v>79</v>
      </c>
      <c r="B1" s="4"/>
      <c r="C1" s="15"/>
      <c r="D1" s="15"/>
      <c r="E1" s="15"/>
      <c r="F1" s="15"/>
    </row>
    <row r="2" spans="1:6" ht="45" customHeight="1">
      <c r="A2" s="38" t="s">
        <v>80</v>
      </c>
      <c r="B2" s="38"/>
      <c r="C2" s="38"/>
      <c r="D2" s="38"/>
      <c r="E2" s="38"/>
      <c r="F2" s="16"/>
    </row>
    <row r="3" spans="1:6" ht="12.75">
      <c r="A3" s="7" t="s">
        <v>61</v>
      </c>
      <c r="B3" s="7"/>
      <c r="C3" s="7"/>
      <c r="D3" s="8" t="s">
        <v>62</v>
      </c>
      <c r="E3" s="9"/>
      <c r="F3" s="6"/>
    </row>
    <row r="4" spans="1:6" ht="12.75">
      <c r="A4" s="15"/>
      <c r="B4" s="10"/>
      <c r="C4" s="10"/>
      <c r="D4" s="33" t="s">
        <v>63</v>
      </c>
      <c r="E4" s="36">
        <f>VLOOKUP($B$5,'Rådata 200912'!$A$1:$BH$145,MATCH($D4,'Rådata 200912'!$A$1:$BO$1,0),FALSE)</f>
        <v>17102</v>
      </c>
      <c r="F4" s="17"/>
    </row>
    <row r="5" spans="1:6" ht="12.75">
      <c r="A5" s="15"/>
      <c r="B5" s="11" t="s">
        <v>58</v>
      </c>
      <c r="C5" s="11"/>
      <c r="D5" s="34" t="s">
        <v>64</v>
      </c>
      <c r="E5" s="37">
        <f>VLOOKUP($B$5,'Rådata 200912'!$A$1:$BH$145,MATCH($D5,'Rådata 200912'!$A$1:$BO$1,0),FALSE)</f>
        <v>200912</v>
      </c>
      <c r="F5" s="18"/>
    </row>
    <row r="6" spans="1:6" ht="12.75">
      <c r="A6" s="35"/>
      <c r="B6" s="8"/>
      <c r="C6" s="8"/>
      <c r="D6" s="13"/>
      <c r="E6" s="14"/>
      <c r="F6" s="17"/>
    </row>
    <row r="7" spans="2:6" ht="12.75">
      <c r="B7" s="10"/>
      <c r="C7" s="10"/>
      <c r="D7" s="2"/>
      <c r="E7" s="22"/>
      <c r="F7" s="17"/>
    </row>
    <row r="8" spans="1:6" ht="12.75">
      <c r="A8" s="28" t="s">
        <v>77</v>
      </c>
      <c r="B8" s="28"/>
      <c r="C8" s="19"/>
      <c r="D8" s="20" t="s">
        <v>65</v>
      </c>
      <c r="E8" s="21" t="s">
        <v>66</v>
      </c>
      <c r="F8" s="6"/>
    </row>
    <row r="9" spans="1:6" ht="12.75">
      <c r="A9" s="29" t="s">
        <v>81</v>
      </c>
      <c r="B9" s="29" t="s">
        <v>113</v>
      </c>
      <c r="C9" s="12"/>
      <c r="D9" s="23" t="s">
        <v>2</v>
      </c>
      <c r="E9" s="24">
        <f>VLOOKUP($B$5,'Rådata 200912'!$A$1:$BH$145,MATCH($D9,'Rådata 200912'!$A$1:$BO$1,0),FALSE)</f>
        <v>0</v>
      </c>
      <c r="F9" s="5"/>
    </row>
    <row r="10" spans="1:6" ht="12.75" customHeight="1">
      <c r="A10" s="29" t="s">
        <v>82</v>
      </c>
      <c r="B10" s="29" t="s">
        <v>114</v>
      </c>
      <c r="C10" s="12"/>
      <c r="D10" s="23" t="s">
        <v>3</v>
      </c>
      <c r="E10" s="24">
        <f>VLOOKUP($B$5,'Rådata 200912'!$A$1:$BH$145,MATCH($D10,'Rådata 200912'!$A$1:$BO$1,0),FALSE)</f>
        <v>0</v>
      </c>
      <c r="F10" s="5"/>
    </row>
    <row r="11" spans="1:6" ht="12.75">
      <c r="A11" s="29" t="s">
        <v>83</v>
      </c>
      <c r="B11" s="29" t="s">
        <v>115</v>
      </c>
      <c r="C11" s="12"/>
      <c r="D11" s="23" t="s">
        <v>4</v>
      </c>
      <c r="E11" s="24">
        <f>VLOOKUP($B$5,'Rådata 200912'!$A$1:$BH$145,MATCH($D11,'Rådata 200912'!$A$1:$BO$1,0),FALSE)</f>
        <v>97303</v>
      </c>
      <c r="F11" s="5"/>
    </row>
    <row r="12" spans="1:6" ht="12.75">
      <c r="A12" s="29" t="s">
        <v>84</v>
      </c>
      <c r="B12" s="29" t="s">
        <v>116</v>
      </c>
      <c r="C12" s="12"/>
      <c r="D12" s="23" t="s">
        <v>5</v>
      </c>
      <c r="E12" s="24">
        <f>VLOOKUP($B$5,'Rådata 200912'!$A$1:$BH$145,MATCH($D12,'Rådata 200912'!$A$1:$BO$1,0),FALSE)</f>
        <v>0</v>
      </c>
      <c r="F12" s="5"/>
    </row>
    <row r="13" spans="1:6" ht="12.75">
      <c r="A13" s="29" t="s">
        <v>85</v>
      </c>
      <c r="B13" s="29" t="s">
        <v>117</v>
      </c>
      <c r="C13" s="12"/>
      <c r="D13" s="23" t="s">
        <v>6</v>
      </c>
      <c r="E13" s="24">
        <f>VLOOKUP($B$5,'Rådata 200912'!$A$1:$BH$145,MATCH($D13,'Rådata 200912'!$A$1:$BO$1,0),FALSE)</f>
        <v>0</v>
      </c>
      <c r="F13" s="5"/>
    </row>
    <row r="14" spans="1:6" ht="12.75">
      <c r="A14" s="29" t="s">
        <v>86</v>
      </c>
      <c r="B14" s="29" t="s">
        <v>118</v>
      </c>
      <c r="C14" s="12"/>
      <c r="D14" s="23" t="s">
        <v>7</v>
      </c>
      <c r="E14" s="24">
        <f>VLOOKUP($B$5,'Rådata 200912'!$A$1:$BH$145,MATCH($D14,'Rådata 200912'!$A$1:$BO$1,0),FALSE)</f>
        <v>0</v>
      </c>
      <c r="F14" s="5"/>
    </row>
    <row r="15" spans="1:6" ht="12.75">
      <c r="A15" s="29" t="s">
        <v>87</v>
      </c>
      <c r="B15" s="29" t="s">
        <v>119</v>
      </c>
      <c r="C15" s="12"/>
      <c r="D15" s="23" t="s">
        <v>8</v>
      </c>
      <c r="E15" s="24">
        <f>VLOOKUP($B$5,'Rådata 200912'!$A$1:$BH$145,MATCH($D15,'Rådata 200912'!$A$1:$BO$1,0),FALSE)</f>
        <v>0</v>
      </c>
      <c r="F15" s="5"/>
    </row>
    <row r="16" spans="1:6" ht="12.75">
      <c r="A16" s="29" t="s">
        <v>88</v>
      </c>
      <c r="B16" s="29" t="s">
        <v>120</v>
      </c>
      <c r="C16" s="12"/>
      <c r="D16" s="23" t="s">
        <v>9</v>
      </c>
      <c r="E16" s="24">
        <f>VLOOKUP($B$5,'Rådata 200912'!$A$1:$BH$145,MATCH($D16,'Rådata 200912'!$A$1:$BO$1,0),FALSE)</f>
        <v>0</v>
      </c>
      <c r="F16" s="5"/>
    </row>
    <row r="17" spans="1:6" ht="12.75">
      <c r="A17" s="29" t="s">
        <v>89</v>
      </c>
      <c r="B17" s="29" t="s">
        <v>121</v>
      </c>
      <c r="C17" s="12"/>
      <c r="D17" s="23" t="s">
        <v>10</v>
      </c>
      <c r="E17" s="24">
        <f>VLOOKUP($B$5,'Rådata 200912'!$A$1:$BH$145,MATCH($D17,'Rådata 200912'!$A$1:$BO$1,0),FALSE)</f>
        <v>0</v>
      </c>
      <c r="F17" s="5"/>
    </row>
    <row r="18" spans="1:6" ht="12.75">
      <c r="A18" s="29" t="s">
        <v>90</v>
      </c>
      <c r="B18" s="29" t="s">
        <v>122</v>
      </c>
      <c r="C18" s="12"/>
      <c r="D18" s="23" t="s">
        <v>11</v>
      </c>
      <c r="E18" s="24">
        <f>VLOOKUP($B$5,'Rådata 200912'!$A$1:$BH$145,MATCH($D18,'Rådata 200912'!$A$1:$BO$1,0),FALSE)</f>
        <v>0</v>
      </c>
      <c r="F18" s="5"/>
    </row>
    <row r="19" spans="1:6" ht="12.75">
      <c r="A19" s="29" t="s">
        <v>91</v>
      </c>
      <c r="B19" s="29" t="s">
        <v>123</v>
      </c>
      <c r="C19" s="12"/>
      <c r="D19" s="23" t="s">
        <v>12</v>
      </c>
      <c r="E19" s="24">
        <f>VLOOKUP($B$5,'Rådata 200912'!$A$1:$BH$145,MATCH($D19,'Rådata 200912'!$A$1:$BO$1,0),FALSE)</f>
        <v>0</v>
      </c>
      <c r="F19" s="5"/>
    </row>
    <row r="20" spans="1:6" ht="12.75">
      <c r="A20" s="29" t="s">
        <v>92</v>
      </c>
      <c r="B20" s="29" t="s">
        <v>124</v>
      </c>
      <c r="C20" s="12"/>
      <c r="D20" s="23" t="s">
        <v>13</v>
      </c>
      <c r="E20" s="24">
        <f>VLOOKUP($B$5,'Rådata 200912'!$A$1:$BH$145,MATCH($D20,'Rådata 200912'!$A$1:$BO$1,0),FALSE)</f>
        <v>717</v>
      </c>
      <c r="F20" s="5"/>
    </row>
    <row r="21" spans="1:6" ht="12.75">
      <c r="A21" s="29" t="s">
        <v>93</v>
      </c>
      <c r="B21" s="29" t="s">
        <v>125</v>
      </c>
      <c r="C21" s="12"/>
      <c r="D21" s="23" t="s">
        <v>14</v>
      </c>
      <c r="E21" s="24">
        <f>VLOOKUP($B$5,'Rådata 200912'!$A$1:$BH$145,MATCH($D21,'Rådata 200912'!$A$1:$BO$1,0),FALSE)</f>
        <v>0</v>
      </c>
      <c r="F21" s="5"/>
    </row>
    <row r="22" spans="1:6" ht="12.75">
      <c r="A22" s="29" t="s">
        <v>94</v>
      </c>
      <c r="B22" s="29" t="s">
        <v>126</v>
      </c>
      <c r="C22" s="12"/>
      <c r="D22" s="23" t="s">
        <v>15</v>
      </c>
      <c r="E22" s="24">
        <f>VLOOKUP($B$5,'Rådata 200912'!$A$1:$BH$145,MATCH($D22,'Rådata 200912'!$A$1:$BO$1,0),FALSE)</f>
        <v>0</v>
      </c>
      <c r="F22" s="5"/>
    </row>
    <row r="23" spans="1:6" ht="12.75">
      <c r="A23" s="29" t="s">
        <v>95</v>
      </c>
      <c r="B23" s="29" t="s">
        <v>127</v>
      </c>
      <c r="C23" s="12"/>
      <c r="D23" s="23" t="s">
        <v>16</v>
      </c>
      <c r="E23" s="24">
        <f>VLOOKUP($B$5,'Rådata 200912'!$A$1:$BH$145,MATCH($D23,'Rådata 200912'!$A$1:$BO$1,0),FALSE)</f>
        <v>0</v>
      </c>
      <c r="F23" s="5"/>
    </row>
    <row r="24" spans="1:6" ht="12.75">
      <c r="A24" s="29" t="s">
        <v>96</v>
      </c>
      <c r="B24" s="29" t="s">
        <v>128</v>
      </c>
      <c r="C24" s="12"/>
      <c r="D24" s="23" t="s">
        <v>17</v>
      </c>
      <c r="E24" s="24">
        <f>VLOOKUP($B$5,'Rådata 200912'!$A$1:$BH$145,MATCH($D24,'Rådata 200912'!$A$1:$BO$1,0),FALSE)</f>
        <v>25</v>
      </c>
      <c r="F24" s="5"/>
    </row>
    <row r="25" spans="1:6" ht="12.75">
      <c r="A25" s="29" t="s">
        <v>97</v>
      </c>
      <c r="B25" s="29" t="s">
        <v>129</v>
      </c>
      <c r="C25" s="12"/>
      <c r="D25" s="23" t="s">
        <v>18</v>
      </c>
      <c r="E25" s="24">
        <f>VLOOKUP($B$5,'Rådata 200912'!$A$1:$BH$145,MATCH($D25,'Rådata 200912'!$A$1:$BO$1,0),FALSE)</f>
        <v>0</v>
      </c>
      <c r="F25" s="5"/>
    </row>
    <row r="26" spans="1:6" ht="12.75">
      <c r="A26" s="29" t="s">
        <v>98</v>
      </c>
      <c r="B26" s="29" t="s">
        <v>130</v>
      </c>
      <c r="C26" s="12"/>
      <c r="D26" s="23" t="s">
        <v>19</v>
      </c>
      <c r="E26" s="24">
        <f>VLOOKUP($B$5,'Rådata 200912'!$A$1:$BH$145,MATCH($D26,'Rådata 200912'!$A$1:$BO$1,0),FALSE)</f>
        <v>0</v>
      </c>
      <c r="F26" s="5"/>
    </row>
    <row r="27" spans="1:6" ht="12.75">
      <c r="A27" s="29" t="s">
        <v>99</v>
      </c>
      <c r="B27" s="29" t="s">
        <v>131</v>
      </c>
      <c r="C27" s="12"/>
      <c r="D27" s="23" t="s">
        <v>20</v>
      </c>
      <c r="E27" s="24">
        <f>VLOOKUP($B$5,'Rådata 200912'!$A$1:$BH$145,MATCH($D27,'Rådata 200912'!$A$1:$BO$1,0),FALSE)</f>
        <v>0</v>
      </c>
      <c r="F27" s="5"/>
    </row>
    <row r="28" spans="1:6" ht="12.75">
      <c r="A28" s="29" t="s">
        <v>100</v>
      </c>
      <c r="B28" s="29" t="s">
        <v>132</v>
      </c>
      <c r="C28" s="12"/>
      <c r="D28" s="23" t="s">
        <v>21</v>
      </c>
      <c r="E28" s="24">
        <f>VLOOKUP($B$5,'Rådata 200912'!$A$1:$BH$145,MATCH($D28,'Rådata 200912'!$A$1:$BO$1,0),FALSE)</f>
        <v>7282</v>
      </c>
      <c r="F28" s="5"/>
    </row>
    <row r="29" spans="1:6" ht="12.75">
      <c r="A29" s="29" t="s">
        <v>101</v>
      </c>
      <c r="B29" s="29" t="s">
        <v>133</v>
      </c>
      <c r="C29" s="12"/>
      <c r="D29" s="23" t="s">
        <v>22</v>
      </c>
      <c r="E29" s="24">
        <f>VLOOKUP($B$5,'Rådata 200912'!$A$1:$BH$145,MATCH($D29,'Rådata 200912'!$A$1:$BO$1,0),FALSE)</f>
        <v>1358</v>
      </c>
      <c r="F29" s="5"/>
    </row>
    <row r="30" spans="1:6" ht="12.75">
      <c r="A30" s="29"/>
      <c r="B30" s="29" t="s">
        <v>67</v>
      </c>
      <c r="C30" s="12"/>
      <c r="D30" s="23" t="s">
        <v>23</v>
      </c>
      <c r="E30" s="24">
        <f>VLOOKUP($B$5,'Rådata 200912'!$A$1:$BH$145,MATCH($D30,'Rådata 200912'!$A$1:$BO$1,0),FALSE)</f>
        <v>106685</v>
      </c>
      <c r="F30" s="5"/>
    </row>
    <row r="31" spans="1:6" ht="12.75">
      <c r="A31" s="30"/>
      <c r="B31" s="30"/>
      <c r="C31" s="19"/>
      <c r="D31" s="20"/>
      <c r="E31" s="21"/>
      <c r="F31" s="5"/>
    </row>
    <row r="32" spans="1:6" ht="12.75">
      <c r="A32" s="28" t="s">
        <v>78</v>
      </c>
      <c r="B32" s="28"/>
      <c r="C32" s="19"/>
      <c r="D32" s="20" t="s">
        <v>65</v>
      </c>
      <c r="E32" s="21" t="s">
        <v>66</v>
      </c>
      <c r="F32" s="5"/>
    </row>
    <row r="33" spans="1:6" ht="12.75">
      <c r="A33" s="31"/>
      <c r="B33" s="31" t="s">
        <v>68</v>
      </c>
      <c r="C33" s="12"/>
      <c r="D33" s="23"/>
      <c r="E33" s="24"/>
      <c r="F33" s="5"/>
    </row>
    <row r="34" spans="1:6" ht="12.75">
      <c r="A34" s="29" t="s">
        <v>81</v>
      </c>
      <c r="B34" s="29" t="s">
        <v>134</v>
      </c>
      <c r="C34" s="12"/>
      <c r="D34" s="23" t="s">
        <v>24</v>
      </c>
      <c r="E34" s="24">
        <f>VLOOKUP($B$5,'Rådata 200912'!$A$1:$BH$145,MATCH($D34,'Rådata 200912'!$A$1:$BO$1,0),FALSE)</f>
        <v>0</v>
      </c>
      <c r="F34" s="5"/>
    </row>
    <row r="35" spans="1:6" ht="12.75">
      <c r="A35" s="29" t="s">
        <v>82</v>
      </c>
      <c r="B35" s="29" t="s">
        <v>135</v>
      </c>
      <c r="C35" s="12"/>
      <c r="D35" s="23" t="s">
        <v>25</v>
      </c>
      <c r="E35" s="24">
        <f>VLOOKUP($B$5,'Rådata 200912'!$A$1:$BH$145,MATCH($D35,'Rådata 200912'!$A$1:$BO$1,0),FALSE)</f>
        <v>0</v>
      </c>
      <c r="F35" s="5"/>
    </row>
    <row r="36" spans="1:6" ht="12.75">
      <c r="A36" s="29" t="s">
        <v>83</v>
      </c>
      <c r="B36" s="29" t="s">
        <v>136</v>
      </c>
      <c r="C36" s="12"/>
      <c r="D36" s="23" t="s">
        <v>26</v>
      </c>
      <c r="E36" s="24">
        <f>VLOOKUP($B$5,'Rådata 200912'!$A$1:$BH$145,MATCH($D36,'Rådata 200912'!$A$1:$BO$1,0),FALSE)</f>
        <v>0</v>
      </c>
      <c r="F36" s="5"/>
    </row>
    <row r="37" spans="1:6" ht="12.75">
      <c r="A37" s="29" t="s">
        <v>84</v>
      </c>
      <c r="B37" s="29" t="s">
        <v>137</v>
      </c>
      <c r="C37" s="12"/>
      <c r="D37" s="23" t="s">
        <v>27</v>
      </c>
      <c r="E37" s="24">
        <f>VLOOKUP($B$5,'Rådata 200912'!$A$1:$BH$145,MATCH($D37,'Rådata 200912'!$A$1:$BO$1,0),FALSE)</f>
        <v>0</v>
      </c>
      <c r="F37" s="5"/>
    </row>
    <row r="38" spans="1:6" ht="12.75">
      <c r="A38" s="29" t="s">
        <v>85</v>
      </c>
      <c r="B38" s="29" t="s">
        <v>138</v>
      </c>
      <c r="C38" s="12"/>
      <c r="D38" s="23" t="s">
        <v>28</v>
      </c>
      <c r="E38" s="24">
        <f>VLOOKUP($B$5,'Rådata 200912'!$A$1:$BH$145,MATCH($D38,'Rådata 200912'!$A$1:$BO$1,0),FALSE)</f>
        <v>0</v>
      </c>
      <c r="F38" s="5"/>
    </row>
    <row r="39" spans="1:6" ht="12.75">
      <c r="A39" s="29" t="s">
        <v>86</v>
      </c>
      <c r="B39" s="29" t="s">
        <v>139</v>
      </c>
      <c r="C39" s="12"/>
      <c r="D39" s="23" t="s">
        <v>29</v>
      </c>
      <c r="E39" s="24">
        <f>VLOOKUP($B$5,'Rådata 200912'!$A$1:$BH$145,MATCH($D39,'Rådata 200912'!$A$1:$BO$1,0),FALSE)</f>
        <v>0</v>
      </c>
      <c r="F39" s="5"/>
    </row>
    <row r="40" spans="1:6" ht="12.75">
      <c r="A40" s="29" t="s">
        <v>87</v>
      </c>
      <c r="B40" s="29" t="s">
        <v>140</v>
      </c>
      <c r="C40" s="12"/>
      <c r="D40" s="23" t="s">
        <v>30</v>
      </c>
      <c r="E40" s="24">
        <f>VLOOKUP($B$5,'Rådata 200912'!$A$1:$BH$145,MATCH($D40,'Rådata 200912'!$A$1:$BO$1,0),FALSE)</f>
        <v>450</v>
      </c>
      <c r="F40" s="5"/>
    </row>
    <row r="41" spans="1:6" ht="12.75">
      <c r="A41" s="29" t="s">
        <v>88</v>
      </c>
      <c r="B41" s="29" t="s">
        <v>141</v>
      </c>
      <c r="C41" s="12"/>
      <c r="D41" s="23" t="s">
        <v>31</v>
      </c>
      <c r="E41" s="24">
        <f>VLOOKUP($B$5,'Rådata 200912'!$A$1:$BH$145,MATCH($D41,'Rådata 200912'!$A$1:$BO$1,0),FALSE)</f>
        <v>0</v>
      </c>
      <c r="F41" s="5"/>
    </row>
    <row r="42" spans="1:6" ht="12.75">
      <c r="A42" s="29" t="s">
        <v>89</v>
      </c>
      <c r="B42" s="29" t="s">
        <v>142</v>
      </c>
      <c r="C42" s="12"/>
      <c r="D42" s="23" t="s">
        <v>32</v>
      </c>
      <c r="E42" s="24">
        <f>VLOOKUP($B$5,'Rådata 200912'!$A$1:$BH$145,MATCH($D42,'Rådata 200912'!$A$1:$BO$1,0),FALSE)</f>
        <v>54161</v>
      </c>
      <c r="F42" s="5"/>
    </row>
    <row r="43" spans="1:6" ht="12.75">
      <c r="A43" s="29" t="s">
        <v>90</v>
      </c>
      <c r="B43" s="29" t="s">
        <v>133</v>
      </c>
      <c r="C43" s="12"/>
      <c r="D43" s="23" t="s">
        <v>33</v>
      </c>
      <c r="E43" s="24">
        <f>VLOOKUP($B$5,'Rådata 200912'!$A$1:$BH$145,MATCH($D43,'Rådata 200912'!$A$1:$BO$1,0),FALSE)</f>
        <v>0</v>
      </c>
      <c r="F43" s="5"/>
    </row>
    <row r="44" spans="1:6" ht="12.75">
      <c r="A44" s="31"/>
      <c r="B44" s="29" t="s">
        <v>69</v>
      </c>
      <c r="C44" s="12"/>
      <c r="D44" s="23" t="s">
        <v>34</v>
      </c>
      <c r="E44" s="24">
        <f>VLOOKUP($B$5,'Rådata 200912'!$A$1:$BH$145,MATCH($D44,'Rådata 200912'!$A$1:$BO$1,0),FALSE)</f>
        <v>54611</v>
      </c>
      <c r="F44" s="5"/>
    </row>
    <row r="45" spans="1:6" ht="12.75">
      <c r="A45" s="31"/>
      <c r="B45" s="31" t="s">
        <v>70</v>
      </c>
      <c r="C45" s="12"/>
      <c r="D45" s="23"/>
      <c r="E45" s="24"/>
      <c r="F45" s="5"/>
    </row>
    <row r="46" spans="1:6" ht="12.75">
      <c r="A46" s="29" t="s">
        <v>91</v>
      </c>
      <c r="B46" s="29" t="s">
        <v>143</v>
      </c>
      <c r="C46" s="12"/>
      <c r="D46" s="23" t="s">
        <v>35</v>
      </c>
      <c r="E46" s="24">
        <f>VLOOKUP($B$5,'Rådata 200912'!$A$1:$BH$145,MATCH($D46,'Rådata 200912'!$A$1:$BO$1,0),FALSE)</f>
        <v>0</v>
      </c>
      <c r="F46" s="5"/>
    </row>
    <row r="47" spans="1:6" ht="12.75">
      <c r="A47" s="29" t="s">
        <v>92</v>
      </c>
      <c r="B47" s="29" t="s">
        <v>144</v>
      </c>
      <c r="C47" s="12"/>
      <c r="D47" s="23" t="s">
        <v>36</v>
      </c>
      <c r="E47" s="24">
        <f>VLOOKUP($B$5,'Rådata 200912'!$A$1:$BH$145,MATCH($D47,'Rådata 200912'!$A$1:$BO$1,0),FALSE)</f>
        <v>174</v>
      </c>
      <c r="F47" s="5"/>
    </row>
    <row r="48" spans="1:6" ht="12.75">
      <c r="A48" s="29" t="s">
        <v>93</v>
      </c>
      <c r="B48" s="29" t="s">
        <v>145</v>
      </c>
      <c r="C48" s="12"/>
      <c r="D48" s="23" t="s">
        <v>37</v>
      </c>
      <c r="E48" s="24">
        <f>VLOOKUP($B$5,'Rådata 200912'!$A$1:$BH$145,MATCH($D48,'Rådata 200912'!$A$1:$BO$1,0),FALSE)</f>
        <v>0</v>
      </c>
      <c r="F48" s="5"/>
    </row>
    <row r="49" spans="1:6" ht="12.75">
      <c r="A49" s="29" t="s">
        <v>96</v>
      </c>
      <c r="B49" s="29" t="s">
        <v>146</v>
      </c>
      <c r="C49" s="12"/>
      <c r="D49" s="23" t="s">
        <v>38</v>
      </c>
      <c r="E49" s="24">
        <f>VLOOKUP($B$5,'Rådata 200912'!$A$1:$BH$145,MATCH($D49,'Rådata 200912'!$A$1:$BO$1,0),FALSE)</f>
        <v>0</v>
      </c>
      <c r="F49" s="5"/>
    </row>
    <row r="50" spans="1:6" ht="12.75">
      <c r="A50" s="29" t="s">
        <v>97</v>
      </c>
      <c r="B50" s="29" t="s">
        <v>147</v>
      </c>
      <c r="C50" s="12"/>
      <c r="D50" s="23" t="s">
        <v>39</v>
      </c>
      <c r="E50" s="24">
        <f>VLOOKUP($B$5,'Rådata 200912'!$A$1:$BH$145,MATCH($D50,'Rådata 200912'!$A$1:$BO$1,0),FALSE)</f>
        <v>0</v>
      </c>
      <c r="F50" s="5"/>
    </row>
    <row r="51" spans="1:6" ht="12.75">
      <c r="A51" s="29"/>
      <c r="B51" s="29" t="s">
        <v>71</v>
      </c>
      <c r="C51" s="12"/>
      <c r="D51" s="23" t="s">
        <v>40</v>
      </c>
      <c r="E51" s="24">
        <f>VLOOKUP($B$5,'Rådata 200912'!$A$1:$BH$145,MATCH($D51,'Rådata 200912'!$A$1:$BO$1,0),FALSE)</f>
        <v>174</v>
      </c>
      <c r="F51" s="5"/>
    </row>
    <row r="52" spans="1:6" ht="12.75">
      <c r="A52" s="31"/>
      <c r="B52" s="31" t="s">
        <v>72</v>
      </c>
      <c r="C52" s="12"/>
      <c r="D52" s="23"/>
      <c r="E52" s="24"/>
      <c r="F52" s="5"/>
    </row>
    <row r="53" spans="1:6" ht="12.75">
      <c r="A53" s="29" t="s">
        <v>98</v>
      </c>
      <c r="B53" s="29" t="s">
        <v>72</v>
      </c>
      <c r="C53" s="12"/>
      <c r="D53" s="23" t="s">
        <v>41</v>
      </c>
      <c r="E53" s="24">
        <f>VLOOKUP($B$5,'Rådata 200912'!$A$1:$BY$145,MATCH($D53,'Rådata 200912'!$A$1:$BO$1,0),FALSE)</f>
        <v>0</v>
      </c>
      <c r="F53" s="5"/>
    </row>
    <row r="54" spans="1:6" ht="12.75">
      <c r="A54" s="31"/>
      <c r="B54" s="31" t="s">
        <v>73</v>
      </c>
      <c r="C54" s="12"/>
      <c r="D54" s="23"/>
      <c r="E54" s="24"/>
      <c r="F54" s="5"/>
    </row>
    <row r="55" spans="1:6" ht="12.75">
      <c r="A55" s="29" t="s">
        <v>99</v>
      </c>
      <c r="B55" s="29" t="s">
        <v>148</v>
      </c>
      <c r="C55" s="12"/>
      <c r="D55" s="23" t="s">
        <v>42</v>
      </c>
      <c r="E55" s="24">
        <f>VLOOKUP($B$5,'Rådata 200912'!$A$1:$BY$145,MATCH($D55,'Rådata 200912'!$A$1:$BO$1,0),FALSE)</f>
        <v>26252</v>
      </c>
      <c r="F55" s="5"/>
    </row>
    <row r="56" spans="1:6" ht="12.75">
      <c r="A56" s="29" t="s">
        <v>100</v>
      </c>
      <c r="B56" s="29" t="s">
        <v>149</v>
      </c>
      <c r="C56" s="12"/>
      <c r="D56" s="23" t="s">
        <v>43</v>
      </c>
      <c r="E56" s="24">
        <f>VLOOKUP($B$5,'Rådata 200912'!$A$1:$BY$145,MATCH($D56,'Rådata 200912'!$A$1:$BO$1,0),FALSE)</f>
        <v>0</v>
      </c>
      <c r="F56" s="5"/>
    </row>
    <row r="57" spans="1:6" ht="12.75">
      <c r="A57" s="29" t="s">
        <v>101</v>
      </c>
      <c r="B57" s="29" t="s">
        <v>150</v>
      </c>
      <c r="C57" s="12"/>
      <c r="D57" s="23" t="s">
        <v>44</v>
      </c>
      <c r="E57" s="24">
        <f>VLOOKUP($B$5,'Rådata 200912'!$A$1:$BY$145,MATCH($D57,'Rådata 200912'!$A$1:$BO$1,0),FALSE)</f>
        <v>0</v>
      </c>
      <c r="F57" s="5"/>
    </row>
    <row r="58" spans="1:6" ht="12.75">
      <c r="A58" s="29" t="s">
        <v>102</v>
      </c>
      <c r="B58" s="29" t="s">
        <v>151</v>
      </c>
      <c r="C58" s="12"/>
      <c r="D58" s="23" t="s">
        <v>45</v>
      </c>
      <c r="E58" s="24">
        <f>VLOOKUP($B$5,'Rådata 200912'!$A$1:$BY$145,MATCH($D58,'Rådata 200912'!$A$1:$BO$1,0),FALSE)</f>
        <v>0</v>
      </c>
      <c r="F58" s="5"/>
    </row>
    <row r="59" spans="1:6" ht="12.75">
      <c r="A59" s="29" t="s">
        <v>103</v>
      </c>
      <c r="B59" s="29" t="s">
        <v>152</v>
      </c>
      <c r="C59" s="12"/>
      <c r="D59" s="23" t="s">
        <v>46</v>
      </c>
      <c r="E59" s="24">
        <f>VLOOKUP($B$5,'Rådata 200912'!$A$1:$BY$145,MATCH($D59,'Rådata 200912'!$A$1:$BO$1,0),FALSE)</f>
        <v>0</v>
      </c>
      <c r="F59" s="5"/>
    </row>
    <row r="60" spans="1:6" ht="24" customHeight="1">
      <c r="A60" s="29" t="s">
        <v>104</v>
      </c>
      <c r="B60" s="32" t="s">
        <v>153</v>
      </c>
      <c r="C60" s="12"/>
      <c r="D60" s="23" t="s">
        <v>47</v>
      </c>
      <c r="E60" s="24">
        <f>VLOOKUP($B$5,'Rådata 200912'!$A$1:$BY$145,MATCH($D60,'Rådata 200912'!$A$1:$BO$1,0),FALSE)</f>
        <v>0</v>
      </c>
      <c r="F60" s="5"/>
    </row>
    <row r="61" spans="1:6" ht="25.5">
      <c r="A61" s="29" t="s">
        <v>105</v>
      </c>
      <c r="B61" s="32" t="s">
        <v>154</v>
      </c>
      <c r="C61" s="12"/>
      <c r="D61" s="23" t="s">
        <v>48</v>
      </c>
      <c r="E61" s="24">
        <f>VLOOKUP($B$5,'Rådata 200912'!$A$1:$BY$145,MATCH($D61,'Rådata 200912'!$A$1:$BY$1,0),FALSE)</f>
        <v>0</v>
      </c>
      <c r="F61" s="5"/>
    </row>
    <row r="62" spans="1:6" ht="12.75">
      <c r="A62" s="29" t="s">
        <v>106</v>
      </c>
      <c r="B62" s="29" t="s">
        <v>155</v>
      </c>
      <c r="C62" s="12"/>
      <c r="D62" s="23" t="s">
        <v>49</v>
      </c>
      <c r="E62" s="24">
        <f>VLOOKUP($B$5,'Rådata 200912'!$A$1:$BY$145,MATCH($D62,'Rådata 200912'!$A$1:$BY$1,0),FALSE)</f>
        <v>0</v>
      </c>
      <c r="F62" s="5"/>
    </row>
    <row r="63" spans="1:6" ht="12.75">
      <c r="A63" s="29" t="s">
        <v>107</v>
      </c>
      <c r="B63" s="29" t="s">
        <v>156</v>
      </c>
      <c r="C63" s="12"/>
      <c r="D63" s="23" t="s">
        <v>50</v>
      </c>
      <c r="E63" s="24">
        <f>VLOOKUP($B$5,'Rådata 200912'!$A$1:$BY$145,MATCH($D63,'Rådata 200912'!$A$1:$BY$1,0),FALSE)</f>
        <v>0</v>
      </c>
      <c r="F63" s="5"/>
    </row>
    <row r="64" spans="1:6" ht="12.75">
      <c r="A64" s="29" t="s">
        <v>108</v>
      </c>
      <c r="B64" s="29" t="s">
        <v>157</v>
      </c>
      <c r="C64" s="12"/>
      <c r="D64" s="23" t="s">
        <v>51</v>
      </c>
      <c r="E64" s="24">
        <f>VLOOKUP($B$5,'Rådata 200912'!$A$1:$BY$145,MATCH($D64,'Rådata 200912'!$A$1:$BY$1,0),FALSE)</f>
        <v>0</v>
      </c>
      <c r="F64" s="5"/>
    </row>
    <row r="65" spans="1:6" ht="12.75">
      <c r="A65" s="29" t="s">
        <v>109</v>
      </c>
      <c r="B65" s="29" t="s">
        <v>158</v>
      </c>
      <c r="C65" s="12"/>
      <c r="D65" s="23" t="s">
        <v>52</v>
      </c>
      <c r="E65" s="24">
        <f>VLOOKUP($B$5,'Rådata 200912'!$A$1:$BY$145,MATCH($D65,'Rådata 200912'!$A$1:$BY$1,0),FALSE)</f>
        <v>0</v>
      </c>
      <c r="F65" s="5"/>
    </row>
    <row r="66" spans="1:6" ht="12.75">
      <c r="A66" s="29" t="s">
        <v>110</v>
      </c>
      <c r="B66" s="29" t="s">
        <v>159</v>
      </c>
      <c r="C66" s="12"/>
      <c r="D66" s="23" t="s">
        <v>53</v>
      </c>
      <c r="E66" s="24">
        <f>VLOOKUP($B$5,'Rådata 200912'!$A$1:$BY$145,MATCH($D66,'Rådata 200912'!$A$1:$BY$1,0),FALSE)</f>
        <v>0</v>
      </c>
      <c r="F66" s="5"/>
    </row>
    <row r="67" spans="1:6" ht="12.75">
      <c r="A67" s="29" t="s">
        <v>111</v>
      </c>
      <c r="B67" s="29" t="s">
        <v>160</v>
      </c>
      <c r="C67" s="12"/>
      <c r="D67" s="23" t="s">
        <v>54</v>
      </c>
      <c r="E67" s="24">
        <f>VLOOKUP($B$5,'Rådata 200912'!$A$1:$BY$145,MATCH($D67,'Rådata 200912'!$A$1:$BY$1,0),FALSE)</f>
        <v>0</v>
      </c>
      <c r="F67" s="5"/>
    </row>
    <row r="68" spans="1:6" ht="12.75">
      <c r="A68" s="29" t="s">
        <v>112</v>
      </c>
      <c r="B68" s="29" t="s">
        <v>161</v>
      </c>
      <c r="C68" s="12"/>
      <c r="D68" s="23" t="s">
        <v>55</v>
      </c>
      <c r="E68" s="24">
        <f>VLOOKUP($B$5,'Rådata 200912'!$A$1:$BY$145,MATCH($D68,'Rådata 200912'!$A$1:$BY$1,0),FALSE)</f>
        <v>25648</v>
      </c>
      <c r="F68" s="5"/>
    </row>
    <row r="69" spans="1:6" ht="12.75">
      <c r="A69" s="29"/>
      <c r="B69" s="29" t="s">
        <v>74</v>
      </c>
      <c r="C69" s="12"/>
      <c r="D69" s="23" t="s">
        <v>56</v>
      </c>
      <c r="E69" s="24">
        <f>VLOOKUP($B$5,'Rådata 200912'!$A$1:$BY$145,MATCH($D69,'Rådata 200912'!$A$1:$BY$1,0),FALSE)</f>
        <v>51900</v>
      </c>
      <c r="F69" s="15"/>
    </row>
    <row r="70" spans="1:6" ht="12.75">
      <c r="A70" s="29"/>
      <c r="B70" s="29" t="s">
        <v>75</v>
      </c>
      <c r="C70" s="12"/>
      <c r="D70" s="23" t="s">
        <v>57</v>
      </c>
      <c r="E70" s="24">
        <f>VLOOKUP($B$5,'Rådata 200912'!$A$1:$BY$145,MATCH($D70,'Rådata 200912'!$A$1:$BY$1,0),FALSE)</f>
        <v>106685</v>
      </c>
      <c r="F70" s="15"/>
    </row>
    <row r="71" spans="2:6" ht="12.75">
      <c r="B71" s="15"/>
      <c r="C71" s="15"/>
      <c r="D71" s="15"/>
      <c r="E71" s="15"/>
      <c r="F71" s="15"/>
    </row>
    <row r="72" ht="12.75" hidden="1"/>
    <row r="73" ht="12.75" hidden="1"/>
  </sheetData>
  <sheetProtection/>
  <mergeCells count="1">
    <mergeCell ref="A2:E2"/>
  </mergeCells>
  <dataValidations count="2">
    <dataValidation errorStyle="information" type="textLength" allowBlank="1" showInputMessage="1" showErrorMessage="1" sqref="C5:C7 B6:B7">
      <formula1>0</formula1>
      <formula2>0</formula2>
    </dataValidation>
    <dataValidation errorStyle="information" type="list" allowBlank="1" showInputMessage="1" showErrorMessage="1" sqref="B5">
      <formula1>IFS_3_2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0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3.00390625" style="0" bestFit="1" customWidth="1"/>
    <col min="2" max="2" width="7.57421875" style="0" bestFit="1" customWidth="1"/>
    <col min="3" max="3" width="10.140625" style="0" bestFit="1" customWidth="1"/>
    <col min="4" max="59" width="7.57421875" style="0" bestFit="1" customWidth="1"/>
  </cols>
  <sheetData>
    <row r="1" spans="1:77" ht="12.75">
      <c r="A1" s="3" t="s">
        <v>76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</row>
    <row r="2" spans="1:77" ht="15">
      <c r="A2" s="1" t="s">
        <v>58</v>
      </c>
      <c r="B2" s="1">
        <v>17102</v>
      </c>
      <c r="C2" s="1">
        <v>200912</v>
      </c>
      <c r="D2" s="25">
        <v>0</v>
      </c>
      <c r="E2" s="25">
        <v>0</v>
      </c>
      <c r="F2" s="25">
        <v>97303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717</v>
      </c>
      <c r="P2" s="25">
        <v>0</v>
      </c>
      <c r="Q2" s="25">
        <v>0</v>
      </c>
      <c r="R2" s="25">
        <v>0</v>
      </c>
      <c r="S2" s="25">
        <v>25</v>
      </c>
      <c r="T2" s="25">
        <v>0</v>
      </c>
      <c r="U2" s="25">
        <v>0</v>
      </c>
      <c r="V2" s="25">
        <v>0</v>
      </c>
      <c r="W2" s="25">
        <v>7282</v>
      </c>
      <c r="X2" s="25">
        <v>1358</v>
      </c>
      <c r="Y2" s="25">
        <v>106685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450</v>
      </c>
      <c r="AG2" s="25">
        <v>0</v>
      </c>
      <c r="AH2" s="25">
        <v>54161</v>
      </c>
      <c r="AI2" s="25">
        <v>0</v>
      </c>
      <c r="AJ2" s="25">
        <v>54611</v>
      </c>
      <c r="AK2" s="25">
        <v>0</v>
      </c>
      <c r="AL2" s="25">
        <v>174</v>
      </c>
      <c r="AM2" s="25">
        <v>0</v>
      </c>
      <c r="AN2" s="25">
        <v>0</v>
      </c>
      <c r="AO2" s="25">
        <v>0</v>
      </c>
      <c r="AP2" s="25">
        <v>174</v>
      </c>
      <c r="AQ2" s="25">
        <v>0</v>
      </c>
      <c r="AR2" s="25">
        <v>26252</v>
      </c>
      <c r="AS2" s="25">
        <v>0</v>
      </c>
      <c r="AT2" s="25">
        <v>0</v>
      </c>
      <c r="AU2" s="25">
        <v>0</v>
      </c>
      <c r="AV2" s="25">
        <v>0</v>
      </c>
      <c r="AW2" s="25">
        <v>0</v>
      </c>
      <c r="AX2" s="25">
        <v>0</v>
      </c>
      <c r="AY2" s="25">
        <v>0</v>
      </c>
      <c r="AZ2" s="25">
        <v>0</v>
      </c>
      <c r="BA2" s="25">
        <v>0</v>
      </c>
      <c r="BB2" s="25">
        <v>0</v>
      </c>
      <c r="BC2" s="25">
        <v>0</v>
      </c>
      <c r="BD2" s="25">
        <v>0</v>
      </c>
      <c r="BE2" s="25">
        <v>25648</v>
      </c>
      <c r="BF2" s="25">
        <v>51900</v>
      </c>
      <c r="BG2" s="25">
        <v>106685</v>
      </c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</row>
    <row r="3" spans="1:77" ht="15">
      <c r="A3" s="1" t="s">
        <v>59</v>
      </c>
      <c r="B3" s="1">
        <v>17105</v>
      </c>
      <c r="C3" s="1">
        <v>200912</v>
      </c>
      <c r="D3" s="25">
        <v>4</v>
      </c>
      <c r="E3" s="25">
        <v>0</v>
      </c>
      <c r="F3" s="25">
        <v>132403</v>
      </c>
      <c r="G3" s="25">
        <v>0</v>
      </c>
      <c r="H3" s="25">
        <v>0</v>
      </c>
      <c r="I3" s="25">
        <v>146</v>
      </c>
      <c r="J3" s="25">
        <v>0</v>
      </c>
      <c r="K3" s="25">
        <v>1946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73</v>
      </c>
      <c r="T3" s="25">
        <v>0</v>
      </c>
      <c r="U3" s="25">
        <v>2</v>
      </c>
      <c r="V3" s="25">
        <v>0</v>
      </c>
      <c r="W3" s="25">
        <v>32551</v>
      </c>
      <c r="X3" s="25">
        <v>1669</v>
      </c>
      <c r="Y3" s="25">
        <v>168794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4388</v>
      </c>
      <c r="AG3" s="25">
        <v>0</v>
      </c>
      <c r="AH3" s="25">
        <v>44505</v>
      </c>
      <c r="AI3" s="25">
        <v>0</v>
      </c>
      <c r="AJ3" s="25">
        <v>48893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25000</v>
      </c>
      <c r="AS3" s="25">
        <v>10000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84901</v>
      </c>
      <c r="BF3" s="25">
        <v>119901</v>
      </c>
      <c r="BG3" s="25">
        <v>168794</v>
      </c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</row>
    <row r="4" spans="1:77" ht="15">
      <c r="A4" s="1" t="s">
        <v>60</v>
      </c>
      <c r="B4" s="1">
        <v>17114</v>
      </c>
      <c r="C4" s="1">
        <v>200912</v>
      </c>
      <c r="D4" s="25">
        <v>0</v>
      </c>
      <c r="E4" s="25">
        <v>0</v>
      </c>
      <c r="F4" s="25">
        <v>3846</v>
      </c>
      <c r="G4" s="25">
        <v>0</v>
      </c>
      <c r="H4" s="25">
        <v>0</v>
      </c>
      <c r="I4" s="25">
        <v>0</v>
      </c>
      <c r="J4" s="25">
        <v>0</v>
      </c>
      <c r="K4" s="25">
        <v>146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20</v>
      </c>
      <c r="T4" s="25">
        <v>0</v>
      </c>
      <c r="U4" s="25">
        <v>18</v>
      </c>
      <c r="V4" s="25">
        <v>0</v>
      </c>
      <c r="W4" s="25">
        <v>131</v>
      </c>
      <c r="X4" s="25">
        <v>0</v>
      </c>
      <c r="Y4" s="25">
        <v>4161</v>
      </c>
      <c r="Z4" s="25">
        <v>0</v>
      </c>
      <c r="AA4" s="25">
        <v>0</v>
      </c>
      <c r="AB4" s="25">
        <v>0</v>
      </c>
      <c r="AC4" s="25">
        <v>0</v>
      </c>
      <c r="AD4" s="25">
        <v>0</v>
      </c>
      <c r="AE4" s="25">
        <v>0</v>
      </c>
      <c r="AF4" s="25">
        <v>49</v>
      </c>
      <c r="AG4" s="25">
        <v>0</v>
      </c>
      <c r="AH4" s="25">
        <v>726</v>
      </c>
      <c r="AI4" s="25">
        <v>0</v>
      </c>
      <c r="AJ4" s="25">
        <v>775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2500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886</v>
      </c>
      <c r="BF4" s="25">
        <v>3386</v>
      </c>
      <c r="BG4" s="25">
        <v>4161</v>
      </c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3.2: Balanceoplysninger for investeringsforvaltningsselskaber (store)</dc:title>
  <dc:subject/>
  <dc:creator>Finanstilsynet</dc:creator>
  <cp:keywords/>
  <dc:description/>
  <cp:lastModifiedBy>Christian Overgård</cp:lastModifiedBy>
  <cp:lastPrinted>2010-07-22T07:05:12Z</cp:lastPrinted>
  <dcterms:created xsi:type="dcterms:W3CDTF">2008-07-23T12:06:49Z</dcterms:created>
  <dcterms:modified xsi:type="dcterms:W3CDTF">2010-07-22T07:05:16Z</dcterms:modified>
  <cp:category/>
  <cp:version/>
  <cp:contentType/>
  <cp:contentStatus/>
</cp:coreProperties>
</file>