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0935" activeTab="0"/>
  </bookViews>
  <sheets>
    <sheet name="Resultatopgørelse" sheetId="1" r:id="rId1"/>
    <sheet name="Rådata 200912" sheetId="2" r:id="rId2"/>
  </sheets>
  <definedNames>
    <definedName name="IFS">'Rådata 200912'!$A$2:$A$12</definedName>
  </definedNames>
  <calcPr fullCalcOnLoad="1"/>
</workbook>
</file>

<file path=xl/sharedStrings.xml><?xml version="1.0" encoding="utf-8"?>
<sst xmlns="http://schemas.openxmlformats.org/spreadsheetml/2006/main" count="80" uniqueCount="65">
  <si>
    <t>REGNR</t>
  </si>
  <si>
    <t>REGNPER</t>
  </si>
  <si>
    <t>IS0101</t>
  </si>
  <si>
    <t>IS0102</t>
  </si>
  <si>
    <t>IS0103</t>
  </si>
  <si>
    <t>IS0104</t>
  </si>
  <si>
    <t>IS0105</t>
  </si>
  <si>
    <t>IS0106</t>
  </si>
  <si>
    <t>IS0107</t>
  </si>
  <si>
    <t>IS0108</t>
  </si>
  <si>
    <t>IS0109</t>
  </si>
  <si>
    <t>IS0110</t>
  </si>
  <si>
    <t>IS0111</t>
  </si>
  <si>
    <t>IS0112</t>
  </si>
  <si>
    <t>IS0113</t>
  </si>
  <si>
    <t>IS0114</t>
  </si>
  <si>
    <t>Carnegie Asset Administration A/S</t>
  </si>
  <si>
    <t>Egns-Invest Investeringsforvaltningsselskab A/S</t>
  </si>
  <si>
    <t>ID-Sparinvest A/S</t>
  </si>
  <si>
    <t>Nordea Invest Fund Management A/S</t>
  </si>
  <si>
    <t>Sydinvest Administration A/S</t>
  </si>
  <si>
    <t>Vælg selskab:</t>
  </si>
  <si>
    <t>Information:</t>
  </si>
  <si>
    <t>Regnr</t>
  </si>
  <si>
    <t>Regnper</t>
  </si>
  <si>
    <t>Post</t>
  </si>
  <si>
    <t>Kode</t>
  </si>
  <si>
    <t>1.000 kr.</t>
  </si>
  <si>
    <t>Navn</t>
  </si>
  <si>
    <t>Tabel 4.1</t>
  </si>
  <si>
    <t>Handelsinvest  Investeringsforvaltning A/S</t>
  </si>
  <si>
    <t>Alfred Berg Administration A/S</t>
  </si>
  <si>
    <t>Jyske Invest Fund Management A/S</t>
  </si>
  <si>
    <t>Investeringsselskabet SEB Invest A/S</t>
  </si>
  <si>
    <t>Invest Administration A/S, Investeringsforvaltningsselskab</t>
  </si>
  <si>
    <t>Danske Invest Management A/S</t>
  </si>
  <si>
    <t>1.</t>
  </si>
  <si>
    <t>2.</t>
  </si>
  <si>
    <t>3.</t>
  </si>
  <si>
    <t>3.1</t>
  </si>
  <si>
    <t>3.2</t>
  </si>
  <si>
    <t>4.</t>
  </si>
  <si>
    <t>5.</t>
  </si>
  <si>
    <t>A.</t>
  </si>
  <si>
    <t>6.</t>
  </si>
  <si>
    <t>7.</t>
  </si>
  <si>
    <t>8.</t>
  </si>
  <si>
    <t>B.</t>
  </si>
  <si>
    <t>9.</t>
  </si>
  <si>
    <t>C.</t>
  </si>
  <si>
    <t>Administrationsgebyrer</t>
  </si>
  <si>
    <t>Andre driftsindtægter</t>
  </si>
  <si>
    <t>Udgifter til personale og administration</t>
  </si>
  <si>
    <t>Lønninger og vederlag til bestyrelse og direktion</t>
  </si>
  <si>
    <t>Lønninger</t>
  </si>
  <si>
    <t>Af- og nedskrivninger på immaterielle og materielle aktiver</t>
  </si>
  <si>
    <t>Andre driftsudgifter</t>
  </si>
  <si>
    <t>Resultat før finansielle poster</t>
  </si>
  <si>
    <t>Finansielle indtægter</t>
  </si>
  <si>
    <t>Finansielle omkostninger</t>
  </si>
  <si>
    <t>Kursreguleringer</t>
  </si>
  <si>
    <t>Resultat før skat</t>
  </si>
  <si>
    <t>Skat</t>
  </si>
  <si>
    <t>Årets resultat</t>
  </si>
  <si>
    <t xml:space="preserve">Resultatoplysninger for investeringsforvaltningsselskaber (små) 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</si>
</sst>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49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1" fillId="22" borderId="0" applyNumberFormat="0" applyBorder="0">
      <alignment/>
      <protection/>
    </xf>
    <xf numFmtId="3" fontId="2" fillId="23" borderId="3">
      <alignment wrapText="1"/>
      <protection locked="0"/>
    </xf>
    <xf numFmtId="0" fontId="8" fillId="24" borderId="4">
      <alignment horizontal="center" vertical="center"/>
      <protection/>
    </xf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2" fillId="26" borderId="0" applyNumberFormat="0" applyBorder="0">
      <alignment vertical="top"/>
      <protection/>
    </xf>
    <xf numFmtId="0" fontId="37" fillId="27" borderId="2" applyNumberFormat="0" applyAlignment="0" applyProtection="0"/>
    <xf numFmtId="0" fontId="6" fillId="0" borderId="0" applyNumberFormat="0" applyBorder="0">
      <alignment vertical="top" wrapText="1"/>
      <protection/>
    </xf>
    <xf numFmtId="0" fontId="38" fillId="28" borderId="5" applyNumberFormat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9" fillId="35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0" fillId="21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7" fillId="0" borderId="0" xfId="41" applyFont="1" applyFill="1" applyBorder="1" applyAlignment="1">
      <alignment horizontal="center"/>
      <protection/>
    </xf>
    <xf numFmtId="3" fontId="4" fillId="0" borderId="0" xfId="40" applyFont="1" applyFill="1" applyBorder="1" applyProtection="1">
      <alignment wrapText="1"/>
      <protection locked="0"/>
    </xf>
    <xf numFmtId="0" fontId="0" fillId="0" borderId="0" xfId="63" applyFill="1" applyBorder="1" quotePrefix="1">
      <alignment vertical="top" wrapText="1"/>
      <protection/>
    </xf>
    <xf numFmtId="0" fontId="5" fillId="0" borderId="0" xfId="63" applyFont="1" applyFill="1" applyBorder="1" quotePrefix="1">
      <alignment vertical="top" wrapText="1"/>
      <protection/>
    </xf>
    <xf numFmtId="0" fontId="0" fillId="0" borderId="0" xfId="0" applyNumberFormat="1" applyAlignment="1" quotePrefix="1">
      <alignment/>
    </xf>
    <xf numFmtId="0" fontId="48" fillId="38" borderId="0" xfId="39" applyFont="1" applyFill="1" applyBorder="1" applyAlignment="1">
      <alignment vertical="center"/>
      <protection/>
    </xf>
    <xf numFmtId="0" fontId="0" fillId="38" borderId="0" xfId="0" applyFill="1" applyBorder="1" applyAlignment="1">
      <alignment/>
    </xf>
    <xf numFmtId="0" fontId="10" fillId="38" borderId="12" xfId="44" applyFont="1" applyFill="1" applyBorder="1" applyAlignment="1">
      <alignment vertical="top"/>
      <protection/>
    </xf>
    <xf numFmtId="0" fontId="0" fillId="38" borderId="12" xfId="0" applyFont="1" applyFill="1" applyBorder="1" applyAlignment="1">
      <alignment/>
    </xf>
    <xf numFmtId="0" fontId="10" fillId="38" borderId="0" xfId="44" applyFont="1" applyFill="1" applyBorder="1" applyAlignment="1">
      <alignment vertical="top"/>
      <protection/>
    </xf>
    <xf numFmtId="0" fontId="0" fillId="38" borderId="0" xfId="0" applyFont="1" applyFill="1" applyBorder="1" applyAlignment="1">
      <alignment/>
    </xf>
    <xf numFmtId="0" fontId="11" fillId="39" borderId="0" xfId="44" applyFont="1" applyFill="1" applyBorder="1" applyAlignment="1">
      <alignment vertical="top"/>
      <protection/>
    </xf>
    <xf numFmtId="3" fontId="0" fillId="38" borderId="13" xfId="0" applyNumberFormat="1" applyFill="1" applyBorder="1" applyAlignment="1">
      <alignment horizontal="left" vertical="center"/>
    </xf>
    <xf numFmtId="1" fontId="0" fillId="38" borderId="13" xfId="0" applyNumberFormat="1" applyFill="1" applyBorder="1" applyAlignment="1">
      <alignment horizontal="right" vertical="center"/>
    </xf>
    <xf numFmtId="0" fontId="5" fillId="38" borderId="0" xfId="0" applyFont="1" applyFill="1" applyBorder="1" applyAlignment="1">
      <alignment horizontal="center"/>
    </xf>
    <xf numFmtId="0" fontId="5" fillId="39" borderId="0" xfId="0" applyFont="1" applyFill="1" applyBorder="1" applyAlignment="1">
      <alignment/>
    </xf>
    <xf numFmtId="3" fontId="0" fillId="38" borderId="13" xfId="0" applyNumberFormat="1" applyFill="1" applyBorder="1" applyAlignment="1">
      <alignment horizontal="right" vertical="center"/>
    </xf>
    <xf numFmtId="0" fontId="0" fillId="39" borderId="12" xfId="0" applyFont="1" applyFill="1" applyBorder="1" applyAlignment="1">
      <alignment/>
    </xf>
    <xf numFmtId="3" fontId="0" fillId="38" borderId="13" xfId="0" applyNumberFormat="1" applyFont="1" applyFill="1" applyBorder="1" applyAlignment="1">
      <alignment horizontal="left" vertical="center"/>
    </xf>
    <xf numFmtId="0" fontId="10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left"/>
    </xf>
    <xf numFmtId="0" fontId="10" fillId="38" borderId="0" xfId="0" applyFont="1" applyFill="1" applyBorder="1" applyAlignment="1">
      <alignment horizontal="right"/>
    </xf>
    <xf numFmtId="3" fontId="0" fillId="38" borderId="13" xfId="0" applyNumberFormat="1" applyFont="1" applyFill="1" applyBorder="1" applyAlignment="1">
      <alignment horizontal="left"/>
    </xf>
    <xf numFmtId="3" fontId="0" fillId="40" borderId="13" xfId="0" applyNumberFormat="1" applyFill="1" applyBorder="1" applyAlignment="1">
      <alignment horizontal="right"/>
    </xf>
    <xf numFmtId="3" fontId="5" fillId="38" borderId="13" xfId="0" applyNumberFormat="1" applyFont="1" applyFill="1" applyBorder="1" applyAlignment="1">
      <alignment horizontal="left" vertical="center"/>
    </xf>
    <xf numFmtId="0" fontId="10" fillId="38" borderId="12" xfId="44" applyFont="1" applyFill="1" applyBorder="1" applyAlignment="1">
      <alignment/>
      <protection/>
    </xf>
    <xf numFmtId="0" fontId="0" fillId="38" borderId="0" xfId="63" applyFont="1" applyFill="1" applyBorder="1" quotePrefix="1">
      <alignment vertical="top" wrapText="1"/>
      <protection/>
    </xf>
    <xf numFmtId="0" fontId="7" fillId="38" borderId="0" xfId="41" applyFont="1" applyFill="1" applyBorder="1" applyAlignment="1">
      <alignment horizontal="center"/>
      <protection/>
    </xf>
    <xf numFmtId="3" fontId="4" fillId="38" borderId="0" xfId="40" applyFont="1" applyFill="1" applyBorder="1" applyProtection="1">
      <alignment wrapText="1"/>
      <protection locked="0"/>
    </xf>
    <xf numFmtId="0" fontId="0" fillId="38" borderId="0" xfId="0" applyFill="1" applyAlignment="1">
      <alignment/>
    </xf>
    <xf numFmtId="0" fontId="0" fillId="38" borderId="13" xfId="0" applyNumberFormat="1" applyFill="1" applyBorder="1" applyAlignment="1">
      <alignment horizontal="right" vertical="center"/>
    </xf>
    <xf numFmtId="0" fontId="31" fillId="0" borderId="0" xfId="56">
      <alignment/>
      <protection/>
    </xf>
    <xf numFmtId="0" fontId="48" fillId="38" borderId="0" xfId="39" applyFont="1" applyFill="1" applyBorder="1" applyAlignment="1">
      <alignment horizontal="left" vertical="center" wrapText="1"/>
      <protection/>
    </xf>
  </cellXfs>
  <cellStyles count="56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Normal 2" xfId="55"/>
    <cellStyle name="Normal 3" xfId="56"/>
    <cellStyle name="Output" xfId="57"/>
    <cellStyle name="Overskrift 1" xfId="58"/>
    <cellStyle name="Overskrift 2" xfId="59"/>
    <cellStyle name="Overskrift 3" xfId="60"/>
    <cellStyle name="Overskrift 4" xfId="61"/>
    <cellStyle name="Percent" xfId="62"/>
    <cellStyle name="RaekkeNiv1" xfId="63"/>
    <cellStyle name="RaekkeNiv2" xfId="64"/>
    <cellStyle name="Sammenkædet celle" xfId="65"/>
    <cellStyle name="Titel" xfId="66"/>
    <cellStyle name="Total" xfId="67"/>
    <cellStyle name="Ugyldig" xfId="68"/>
    <cellStyle name="Currenc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B5" sqref="B5"/>
    </sheetView>
  </sheetViews>
  <sheetFormatPr defaultColWidth="0" defaultRowHeight="12.75" zeroHeight="1"/>
  <cols>
    <col min="1" max="1" width="3.7109375" style="0" customWidth="1"/>
    <col min="2" max="2" width="53.8515625" style="0" customWidth="1"/>
    <col min="3" max="3" width="2.7109375" style="0" customWidth="1"/>
    <col min="4" max="5" width="10.7109375" style="0" customWidth="1"/>
    <col min="6" max="6" width="2.7109375" style="0" customWidth="1"/>
    <col min="7" max="16384" width="0" style="0" hidden="1" customWidth="1"/>
  </cols>
  <sheetData>
    <row r="1" spans="1:5" ht="22.5" customHeight="1">
      <c r="A1" s="6" t="s">
        <v>29</v>
      </c>
      <c r="B1" s="6"/>
      <c r="C1" s="7"/>
      <c r="D1" s="7"/>
      <c r="E1" s="7"/>
    </row>
    <row r="2" spans="1:6" ht="45" customHeight="1">
      <c r="A2" s="34" t="s">
        <v>64</v>
      </c>
      <c r="B2" s="34"/>
      <c r="C2" s="34"/>
      <c r="D2" s="34"/>
      <c r="E2" s="34"/>
      <c r="F2" s="31"/>
    </row>
    <row r="3" spans="1:6" ht="18.75" customHeight="1">
      <c r="A3" s="27" t="s">
        <v>21</v>
      </c>
      <c r="B3" s="27"/>
      <c r="C3" s="8"/>
      <c r="D3" s="9" t="s">
        <v>22</v>
      </c>
      <c r="E3" s="10"/>
      <c r="F3" s="31"/>
    </row>
    <row r="4" spans="1:6" ht="12.75">
      <c r="A4" s="31"/>
      <c r="B4" s="11"/>
      <c r="C4" s="12"/>
      <c r="D4" s="13" t="s">
        <v>23</v>
      </c>
      <c r="E4" s="14">
        <f>VLOOKUP($B$5,'Rådata 200912'!$A$1:$AA$679,MATCH($D4,'Rådata 200912'!$A$1:$W$1,0),FALSE)</f>
        <v>17104</v>
      </c>
      <c r="F4" s="31"/>
    </row>
    <row r="5" spans="1:6" ht="12.75">
      <c r="A5" s="31"/>
      <c r="B5" s="15" t="s">
        <v>31</v>
      </c>
      <c r="C5" s="16"/>
      <c r="D5" s="13" t="s">
        <v>24</v>
      </c>
      <c r="E5" s="32">
        <f>VLOOKUP($B$5,'Rådata 200912'!$A$1:$AA$679,MATCH($D5,'Rådata 200912'!$A$1:$W$1,0),FALSE)</f>
        <v>200912</v>
      </c>
      <c r="F5" s="31"/>
    </row>
    <row r="6" spans="1:6" ht="12.75">
      <c r="A6" s="9"/>
      <c r="B6" s="9"/>
      <c r="C6" s="18"/>
      <c r="D6" s="19"/>
      <c r="E6" s="14"/>
      <c r="F6" s="31"/>
    </row>
    <row r="7" spans="1:6" ht="21" customHeight="1">
      <c r="A7" s="20" t="s">
        <v>25</v>
      </c>
      <c r="B7" s="20"/>
      <c r="C7" s="21"/>
      <c r="D7" s="22" t="s">
        <v>26</v>
      </c>
      <c r="E7" s="23" t="s">
        <v>27</v>
      </c>
      <c r="F7" s="31"/>
    </row>
    <row r="8" spans="1:6" ht="12.75">
      <c r="A8" s="19" t="s">
        <v>36</v>
      </c>
      <c r="B8" s="19" t="s">
        <v>50</v>
      </c>
      <c r="C8" s="17"/>
      <c r="D8" s="24" t="s">
        <v>2</v>
      </c>
      <c r="E8" s="25">
        <f>VLOOKUP($B$5,'Rådata 200912'!$A$1:$AA$679,MATCH($D8,'Rådata 200912'!$A$1:$AA$1,0),FALSE)</f>
        <v>8393</v>
      </c>
      <c r="F8" s="31"/>
    </row>
    <row r="9" spans="1:6" ht="12.75">
      <c r="A9" s="19" t="s">
        <v>37</v>
      </c>
      <c r="B9" s="19" t="s">
        <v>51</v>
      </c>
      <c r="C9" s="17"/>
      <c r="D9" s="24" t="s">
        <v>3</v>
      </c>
      <c r="E9" s="25">
        <f>VLOOKUP($B$5,'Rådata 200912'!$A$1:$AA$679,MATCH($D9,'Rådata 200912'!$A$1:$AA$1,0),FALSE)</f>
        <v>893</v>
      </c>
      <c r="F9" s="31"/>
    </row>
    <row r="10" spans="1:6" ht="12.75">
      <c r="A10" s="19" t="s">
        <v>38</v>
      </c>
      <c r="B10" s="19" t="s">
        <v>52</v>
      </c>
      <c r="C10" s="17"/>
      <c r="D10" s="24" t="s">
        <v>4</v>
      </c>
      <c r="E10" s="25">
        <f>VLOOKUP($B$5,'Rådata 200912'!$A$1:$AA$679,MATCH($D10,'Rådata 200912'!$A$1:$AA$1,0),FALSE)</f>
        <v>9815</v>
      </c>
      <c r="F10" s="31"/>
    </row>
    <row r="11" spans="1:6" ht="12.75">
      <c r="A11" s="19" t="s">
        <v>39</v>
      </c>
      <c r="B11" s="19" t="s">
        <v>53</v>
      </c>
      <c r="C11" s="17"/>
      <c r="D11" s="24" t="s">
        <v>5</v>
      </c>
      <c r="E11" s="25">
        <f>VLOOKUP($B$5,'Rådata 200912'!$A$1:$AA$679,MATCH($D11,'Rådata 200912'!$A$1:$AA$1,0),FALSE)</f>
        <v>1306</v>
      </c>
      <c r="F11" s="31"/>
    </row>
    <row r="12" spans="1:6" ht="12.75">
      <c r="A12" s="19" t="s">
        <v>40</v>
      </c>
      <c r="B12" s="19" t="s">
        <v>54</v>
      </c>
      <c r="C12" s="17"/>
      <c r="D12" s="24" t="s">
        <v>6</v>
      </c>
      <c r="E12" s="25">
        <f>VLOOKUP($B$5,'Rådata 200912'!$A$1:$AA$679,MATCH($D12,'Rådata 200912'!$A$1:$AA$1,0),FALSE)</f>
        <v>2902</v>
      </c>
      <c r="F12" s="31"/>
    </row>
    <row r="13" spans="1:6" ht="12.75">
      <c r="A13" s="19" t="s">
        <v>41</v>
      </c>
      <c r="B13" s="19" t="s">
        <v>55</v>
      </c>
      <c r="C13" s="17"/>
      <c r="D13" s="24" t="s">
        <v>7</v>
      </c>
      <c r="E13" s="25">
        <f>VLOOKUP($B$5,'Rådata 200912'!$A$1:$AA$679,MATCH($D13,'Rådata 200912'!$A$1:$AA$1,0),FALSE)</f>
        <v>264</v>
      </c>
      <c r="F13" s="31"/>
    </row>
    <row r="14" spans="1:6" ht="12.75">
      <c r="A14" s="19" t="s">
        <v>42</v>
      </c>
      <c r="B14" s="19" t="s">
        <v>56</v>
      </c>
      <c r="C14" s="17"/>
      <c r="D14" s="24" t="s">
        <v>8</v>
      </c>
      <c r="E14" s="25">
        <f>VLOOKUP($B$5,'Rådata 200912'!$A$1:$AA$679,MATCH($D14,'Rådata 200912'!$A$1:$AA$1,0),FALSE)</f>
        <v>0</v>
      </c>
      <c r="F14" s="31"/>
    </row>
    <row r="15" spans="1:6" ht="12.75">
      <c r="A15" s="26" t="s">
        <v>43</v>
      </c>
      <c r="B15" s="26" t="s">
        <v>57</v>
      </c>
      <c r="C15" s="17"/>
      <c r="D15" s="24" t="s">
        <v>9</v>
      </c>
      <c r="E15" s="25">
        <f>VLOOKUP($B$5,'Rådata 200912'!$A$1:$AA$679,MATCH($D15,'Rådata 200912'!$A$1:$AA$1,0),FALSE)</f>
        <v>-793</v>
      </c>
      <c r="F15" s="31"/>
    </row>
    <row r="16" spans="1:6" ht="12.75">
      <c r="A16" s="19" t="s">
        <v>44</v>
      </c>
      <c r="B16" s="19" t="s">
        <v>58</v>
      </c>
      <c r="C16" s="17"/>
      <c r="D16" s="24" t="s">
        <v>10</v>
      </c>
      <c r="E16" s="25">
        <f>VLOOKUP($B$5,'Rådata 200912'!$A$1:$AA$679,MATCH($D16,'Rådata 200912'!$A$1:$AA$1,0),FALSE)</f>
        <v>145</v>
      </c>
      <c r="F16" s="31"/>
    </row>
    <row r="17" spans="1:6" ht="12.75">
      <c r="A17" s="19" t="s">
        <v>45</v>
      </c>
      <c r="B17" s="19" t="s">
        <v>59</v>
      </c>
      <c r="C17" s="17"/>
      <c r="D17" s="24" t="s">
        <v>11</v>
      </c>
      <c r="E17" s="25">
        <f>VLOOKUP($B$5,'Rådata 200912'!$A$1:$AA$679,MATCH($D17,'Rådata 200912'!$A$1:$AA$1,0),FALSE)</f>
        <v>11</v>
      </c>
      <c r="F17" s="31"/>
    </row>
    <row r="18" spans="1:6" ht="12.75">
      <c r="A18" s="19" t="s">
        <v>46</v>
      </c>
      <c r="B18" s="19" t="s">
        <v>60</v>
      </c>
      <c r="C18" s="17"/>
      <c r="D18" s="24" t="s">
        <v>12</v>
      </c>
      <c r="E18" s="25">
        <f>VLOOKUP($B$5,'Rådata 200912'!$A$1:$AA$679,MATCH($D18,'Rådata 200912'!$A$1:$AA$1,0),FALSE)</f>
        <v>-65</v>
      </c>
      <c r="F18" s="31"/>
    </row>
    <row r="19" spans="1:6" ht="12.75">
      <c r="A19" s="26" t="s">
        <v>47</v>
      </c>
      <c r="B19" s="26" t="s">
        <v>61</v>
      </c>
      <c r="C19" s="17"/>
      <c r="D19" s="24" t="s">
        <v>13</v>
      </c>
      <c r="E19" s="25">
        <f>VLOOKUP($B$5,'Rådata 200912'!$A$1:$AA$679,MATCH($D19,'Rådata 200912'!$A$1:$AA$1,0),FALSE)</f>
        <v>-724</v>
      </c>
      <c r="F19" s="31"/>
    </row>
    <row r="20" spans="1:6" ht="12.75">
      <c r="A20" s="19" t="s">
        <v>48</v>
      </c>
      <c r="B20" s="19" t="s">
        <v>62</v>
      </c>
      <c r="C20" s="17"/>
      <c r="D20" s="24" t="s">
        <v>14</v>
      </c>
      <c r="E20" s="25">
        <f>VLOOKUP($B$5,'Rådata 200912'!$A$1:$AA$679,MATCH($D20,'Rådata 200912'!$A$1:$AA$1,0),FALSE)</f>
        <v>-179</v>
      </c>
      <c r="F20" s="31"/>
    </row>
    <row r="21" spans="1:6" ht="12.75">
      <c r="A21" s="26" t="s">
        <v>49</v>
      </c>
      <c r="B21" s="26" t="s">
        <v>63</v>
      </c>
      <c r="C21" s="17"/>
      <c r="D21" s="24" t="s">
        <v>15</v>
      </c>
      <c r="E21" s="25">
        <f>VLOOKUP($B$5,'Rådata 200912'!$A$1:$AA$679,MATCH($D21,'Rådata 200912'!$A$1:$AA$1,0),FALSE)</f>
        <v>-545</v>
      </c>
      <c r="F21" s="31"/>
    </row>
    <row r="22" spans="2:6" ht="12.75">
      <c r="B22" s="28"/>
      <c r="C22" s="28"/>
      <c r="D22" s="29"/>
      <c r="E22" s="30"/>
      <c r="F22" s="31"/>
    </row>
    <row r="23" spans="2:5" ht="12.75" hidden="1">
      <c r="B23" s="3"/>
      <c r="C23" s="3"/>
      <c r="D23" s="1"/>
      <c r="E23" s="2"/>
    </row>
    <row r="24" spans="2:5" ht="12.75" hidden="1">
      <c r="B24" s="3"/>
      <c r="C24" s="3"/>
      <c r="D24" s="1"/>
      <c r="E24" s="2"/>
    </row>
    <row r="25" spans="2:5" ht="12.75" hidden="1">
      <c r="B25" s="4"/>
      <c r="C25" s="4"/>
      <c r="D25" s="1"/>
      <c r="E25" s="2"/>
    </row>
    <row r="26" spans="2:5" ht="12.75" hidden="1">
      <c r="B26" s="3"/>
      <c r="C26" s="3"/>
      <c r="D26" s="1"/>
      <c r="E26" s="2"/>
    </row>
    <row r="27" spans="2:5" ht="12.75" hidden="1">
      <c r="B27" s="4"/>
      <c r="C27" s="4"/>
      <c r="D27" s="1"/>
      <c r="E27" s="2"/>
    </row>
    <row r="28" ht="12.75" hidden="1"/>
  </sheetData>
  <sheetProtection/>
  <mergeCells count="1">
    <mergeCell ref="A2:E2"/>
  </mergeCells>
  <dataValidations count="2">
    <dataValidation type="whole" allowBlank="1" showInputMessage="1" showErrorMessage="1" error="Feltet skal indeholde et heltal mellem -9999999999999 og 9999999999999" sqref="E4:E5 E8:E27">
      <formula1>-9999999999999</formula1>
      <formula2>9999999999999</formula2>
    </dataValidation>
    <dataValidation type="list" allowBlank="1" showInputMessage="1" showErrorMessage="1" sqref="B5:C5">
      <formula1>IFS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ignoredErrors>
    <ignoredError sqref="E4 E7:E21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5.00390625" style="0" bestFit="1" customWidth="1"/>
  </cols>
  <sheetData>
    <row r="1" spans="1:59" ht="15">
      <c r="A1" t="s">
        <v>28</v>
      </c>
      <c r="B1" s="33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3" t="s">
        <v>5</v>
      </c>
      <c r="H1" s="33" t="s">
        <v>6</v>
      </c>
      <c r="I1" s="33" t="s">
        <v>7</v>
      </c>
      <c r="J1" s="33" t="s">
        <v>8</v>
      </c>
      <c r="K1" s="33" t="s">
        <v>9</v>
      </c>
      <c r="L1" s="33" t="s">
        <v>10</v>
      </c>
      <c r="M1" s="33" t="s">
        <v>11</v>
      </c>
      <c r="N1" s="33" t="s">
        <v>12</v>
      </c>
      <c r="O1" s="33" t="s">
        <v>13</v>
      </c>
      <c r="P1" s="33" t="s">
        <v>14</v>
      </c>
      <c r="Q1" s="33" t="s">
        <v>15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</row>
    <row r="2" spans="1:59" ht="15">
      <c r="A2" t="s">
        <v>31</v>
      </c>
      <c r="B2" s="33">
        <v>17104</v>
      </c>
      <c r="C2" s="33">
        <v>200912</v>
      </c>
      <c r="D2" s="33">
        <v>8393</v>
      </c>
      <c r="E2" s="33">
        <v>893</v>
      </c>
      <c r="F2" s="33">
        <v>9815</v>
      </c>
      <c r="G2" s="33">
        <v>1306</v>
      </c>
      <c r="H2" s="33">
        <v>2902</v>
      </c>
      <c r="I2" s="33">
        <v>264</v>
      </c>
      <c r="J2" s="33">
        <v>0</v>
      </c>
      <c r="K2" s="33">
        <v>-793</v>
      </c>
      <c r="L2" s="33">
        <v>145</v>
      </c>
      <c r="M2" s="33">
        <v>11</v>
      </c>
      <c r="N2" s="33">
        <v>-65</v>
      </c>
      <c r="O2" s="33">
        <v>-724</v>
      </c>
      <c r="P2" s="33">
        <v>-179</v>
      </c>
      <c r="Q2" s="33">
        <v>-545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</row>
    <row r="3" spans="1:59" ht="15">
      <c r="A3" t="s">
        <v>16</v>
      </c>
      <c r="B3" s="33">
        <v>17112</v>
      </c>
      <c r="C3" s="33">
        <v>200912</v>
      </c>
      <c r="D3" s="33">
        <v>13164</v>
      </c>
      <c r="E3" s="33">
        <v>0</v>
      </c>
      <c r="F3" s="33">
        <v>12436</v>
      </c>
      <c r="G3" s="33">
        <v>1361</v>
      </c>
      <c r="H3" s="33">
        <v>5126</v>
      </c>
      <c r="I3" s="33">
        <v>0</v>
      </c>
      <c r="J3" s="33">
        <v>0</v>
      </c>
      <c r="K3" s="33">
        <v>728</v>
      </c>
      <c r="L3" s="33">
        <v>218</v>
      </c>
      <c r="M3" s="33">
        <v>0</v>
      </c>
      <c r="N3" s="33">
        <v>0</v>
      </c>
      <c r="O3" s="33">
        <v>946</v>
      </c>
      <c r="P3" s="33">
        <v>146</v>
      </c>
      <c r="Q3" s="33">
        <v>800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59" ht="15">
      <c r="A4" t="s">
        <v>35</v>
      </c>
      <c r="B4" s="33">
        <v>17110</v>
      </c>
      <c r="C4" s="33">
        <v>200912</v>
      </c>
      <c r="D4" s="33">
        <v>58839</v>
      </c>
      <c r="E4" s="33">
        <v>14222</v>
      </c>
      <c r="F4" s="33">
        <v>83212</v>
      </c>
      <c r="G4" s="33">
        <v>3928</v>
      </c>
      <c r="H4" s="33">
        <v>54056</v>
      </c>
      <c r="I4" s="33">
        <v>1847</v>
      </c>
      <c r="J4" s="33">
        <v>0</v>
      </c>
      <c r="K4" s="33">
        <v>-11998</v>
      </c>
      <c r="L4" s="33">
        <v>2498</v>
      </c>
      <c r="M4" s="33">
        <v>0</v>
      </c>
      <c r="N4" s="33">
        <v>-691</v>
      </c>
      <c r="O4" s="33">
        <v>-10191</v>
      </c>
      <c r="P4" s="33">
        <v>-2865</v>
      </c>
      <c r="Q4" s="33">
        <v>-7326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ht="15">
      <c r="A5" t="s">
        <v>17</v>
      </c>
      <c r="B5" s="33">
        <v>17111</v>
      </c>
      <c r="C5" s="33">
        <v>200912</v>
      </c>
      <c r="D5" s="33">
        <v>51018</v>
      </c>
      <c r="E5" s="33">
        <v>721</v>
      </c>
      <c r="F5" s="33">
        <v>6451</v>
      </c>
      <c r="G5" s="33">
        <v>1832</v>
      </c>
      <c r="H5" s="33">
        <v>2447</v>
      </c>
      <c r="I5" s="33">
        <v>-42</v>
      </c>
      <c r="J5" s="33">
        <v>45789</v>
      </c>
      <c r="K5" s="33">
        <v>-459</v>
      </c>
      <c r="L5" s="33">
        <v>896</v>
      </c>
      <c r="M5" s="33">
        <v>0</v>
      </c>
      <c r="N5" s="33">
        <v>745</v>
      </c>
      <c r="O5" s="33">
        <v>1182</v>
      </c>
      <c r="P5" s="33">
        <v>-501</v>
      </c>
      <c r="Q5" s="33">
        <v>1683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15">
      <c r="A6" t="s">
        <v>30</v>
      </c>
      <c r="B6" s="33">
        <v>17101</v>
      </c>
      <c r="C6" s="33">
        <v>200912</v>
      </c>
      <c r="D6" s="33">
        <v>5245</v>
      </c>
      <c r="E6" s="33">
        <v>0</v>
      </c>
      <c r="F6" s="33">
        <v>5297</v>
      </c>
      <c r="G6" s="33">
        <v>1071</v>
      </c>
      <c r="H6" s="33">
        <v>2227</v>
      </c>
      <c r="I6" s="33">
        <v>152</v>
      </c>
      <c r="J6" s="33">
        <v>0</v>
      </c>
      <c r="K6" s="33">
        <v>-204</v>
      </c>
      <c r="L6" s="33">
        <v>231</v>
      </c>
      <c r="M6" s="33">
        <v>0</v>
      </c>
      <c r="N6" s="33">
        <v>-16</v>
      </c>
      <c r="O6" s="33">
        <v>10</v>
      </c>
      <c r="P6" s="33">
        <v>5</v>
      </c>
      <c r="Q6" s="33">
        <v>5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ht="15">
      <c r="A7" t="s">
        <v>18</v>
      </c>
      <c r="B7" s="33">
        <v>17109</v>
      </c>
      <c r="C7" s="33">
        <v>200912</v>
      </c>
      <c r="D7" s="33">
        <v>317279</v>
      </c>
      <c r="E7" s="33">
        <v>146</v>
      </c>
      <c r="F7" s="33">
        <v>258769</v>
      </c>
      <c r="G7" s="33">
        <v>2781</v>
      </c>
      <c r="H7" s="33">
        <v>10102</v>
      </c>
      <c r="I7" s="33">
        <v>3198</v>
      </c>
      <c r="J7" s="33">
        <v>0</v>
      </c>
      <c r="K7" s="33">
        <v>55458</v>
      </c>
      <c r="L7" s="33">
        <v>3901</v>
      </c>
      <c r="M7" s="33">
        <v>0</v>
      </c>
      <c r="N7" s="33">
        <v>862</v>
      </c>
      <c r="O7" s="33">
        <v>60221</v>
      </c>
      <c r="P7" s="33">
        <v>14413</v>
      </c>
      <c r="Q7" s="33">
        <v>45808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</row>
    <row r="8" spans="1:59" ht="15">
      <c r="A8" t="s">
        <v>34</v>
      </c>
      <c r="B8" s="33">
        <v>17108</v>
      </c>
      <c r="C8" s="33">
        <v>200912</v>
      </c>
      <c r="D8" s="33">
        <v>9396</v>
      </c>
      <c r="E8" s="33">
        <v>375</v>
      </c>
      <c r="F8" s="33">
        <v>6506</v>
      </c>
      <c r="G8" s="33">
        <v>1973</v>
      </c>
      <c r="H8" s="33">
        <v>4533</v>
      </c>
      <c r="I8" s="33">
        <v>530</v>
      </c>
      <c r="J8" s="33">
        <v>2303</v>
      </c>
      <c r="K8" s="33">
        <v>432</v>
      </c>
      <c r="L8" s="33">
        <v>98</v>
      </c>
      <c r="M8" s="33">
        <v>0</v>
      </c>
      <c r="N8" s="33">
        <v>52</v>
      </c>
      <c r="O8" s="33">
        <v>582</v>
      </c>
      <c r="P8" s="33">
        <v>0</v>
      </c>
      <c r="Q8" s="33">
        <v>582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</row>
    <row r="9" spans="1:59" ht="15">
      <c r="A9" t="s">
        <v>33</v>
      </c>
      <c r="B9" s="33">
        <v>17107</v>
      </c>
      <c r="C9" s="33">
        <v>200912</v>
      </c>
      <c r="D9" s="33">
        <v>13052</v>
      </c>
      <c r="E9" s="33">
        <v>0</v>
      </c>
      <c r="F9" s="33">
        <v>12756</v>
      </c>
      <c r="G9" s="33">
        <v>1289</v>
      </c>
      <c r="H9" s="33">
        <v>7402</v>
      </c>
      <c r="I9" s="33">
        <v>0</v>
      </c>
      <c r="J9" s="33">
        <v>0</v>
      </c>
      <c r="K9" s="33">
        <v>296</v>
      </c>
      <c r="L9" s="33">
        <v>275</v>
      </c>
      <c r="M9" s="33">
        <v>0</v>
      </c>
      <c r="N9" s="33">
        <v>61</v>
      </c>
      <c r="O9" s="33">
        <v>632</v>
      </c>
      <c r="P9" s="33">
        <v>143</v>
      </c>
      <c r="Q9" s="33">
        <v>489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</row>
    <row r="10" spans="1:59" ht="15">
      <c r="A10" t="s">
        <v>32</v>
      </c>
      <c r="B10" s="33">
        <v>17106</v>
      </c>
      <c r="C10" s="33">
        <v>200912</v>
      </c>
      <c r="D10" s="33">
        <v>110677</v>
      </c>
      <c r="E10" s="33">
        <v>0</v>
      </c>
      <c r="F10" s="33">
        <v>102568</v>
      </c>
      <c r="G10" s="33">
        <v>2504</v>
      </c>
      <c r="H10" s="33">
        <v>42916</v>
      </c>
      <c r="I10" s="33">
        <v>6802</v>
      </c>
      <c r="J10" s="33">
        <v>0</v>
      </c>
      <c r="K10" s="33">
        <v>1307</v>
      </c>
      <c r="L10" s="33">
        <v>700</v>
      </c>
      <c r="M10" s="33">
        <v>2007</v>
      </c>
      <c r="N10" s="33">
        <v>0</v>
      </c>
      <c r="O10" s="33">
        <v>0</v>
      </c>
      <c r="P10" s="33">
        <v>9</v>
      </c>
      <c r="Q10" s="33">
        <v>-9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</row>
    <row r="11" spans="1:59" ht="15">
      <c r="A11" t="s">
        <v>19</v>
      </c>
      <c r="B11" s="33">
        <v>17100</v>
      </c>
      <c r="C11" s="33">
        <v>200912</v>
      </c>
      <c r="D11" s="33">
        <v>61669</v>
      </c>
      <c r="E11" s="33">
        <v>0</v>
      </c>
      <c r="F11" s="33">
        <v>55458</v>
      </c>
      <c r="G11" s="33">
        <v>4825</v>
      </c>
      <c r="H11" s="33">
        <v>33644</v>
      </c>
      <c r="I11" s="33">
        <v>6176</v>
      </c>
      <c r="J11" s="33">
        <v>0</v>
      </c>
      <c r="K11" s="33">
        <v>35</v>
      </c>
      <c r="L11" s="33">
        <v>0</v>
      </c>
      <c r="M11" s="33">
        <v>43</v>
      </c>
      <c r="N11" s="33">
        <v>0</v>
      </c>
      <c r="O11" s="33">
        <v>-8</v>
      </c>
      <c r="P11" s="33">
        <v>-499</v>
      </c>
      <c r="Q11" s="33">
        <v>491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 ht="15">
      <c r="A12" t="s">
        <v>20</v>
      </c>
      <c r="B12" s="33">
        <v>17103</v>
      </c>
      <c r="C12" s="33">
        <v>200912</v>
      </c>
      <c r="D12" s="33">
        <v>48255</v>
      </c>
      <c r="E12" s="33">
        <v>0</v>
      </c>
      <c r="F12" s="33">
        <v>46447</v>
      </c>
      <c r="G12" s="33">
        <v>2464</v>
      </c>
      <c r="H12" s="33">
        <v>18568</v>
      </c>
      <c r="I12" s="33">
        <v>2669</v>
      </c>
      <c r="J12" s="33">
        <v>0</v>
      </c>
      <c r="K12" s="33">
        <v>-861</v>
      </c>
      <c r="L12" s="33">
        <v>1016</v>
      </c>
      <c r="M12" s="33">
        <v>54</v>
      </c>
      <c r="N12" s="33">
        <v>-101</v>
      </c>
      <c r="O12" s="33">
        <v>0</v>
      </c>
      <c r="P12" s="33">
        <v>0</v>
      </c>
      <c r="Q12" s="33">
        <v>0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4.1: Resultatoplysninger for investeringsforvaltningsselskaber (små) </dc:title>
  <dc:subject/>
  <dc:creator>Finanstilsynet</dc:creator>
  <cp:keywords/>
  <dc:description/>
  <cp:lastModifiedBy>Christian Overgård</cp:lastModifiedBy>
  <cp:lastPrinted>2010-07-22T07:14:55Z</cp:lastPrinted>
  <dcterms:created xsi:type="dcterms:W3CDTF">2008-07-23T12:21:39Z</dcterms:created>
  <dcterms:modified xsi:type="dcterms:W3CDTF">2010-07-22T07:14:59Z</dcterms:modified>
  <cp:category/>
  <cp:version/>
  <cp:contentType/>
  <cp:contentStatus/>
</cp:coreProperties>
</file>