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640" activeTab="0"/>
  </bookViews>
  <sheets>
    <sheet name="Resultatoplysninger" sheetId="1" r:id="rId1"/>
    <sheet name="Rådata 200912" sheetId="2" r:id="rId2"/>
    <sheet name="Ark1" sheetId="3" state="hidden" r:id="rId3"/>
  </sheets>
  <definedNames>
    <definedName name="listeliv">'Rådata 200912'!$A$2:$A$34</definedName>
    <definedName name="listetpk">#REF!</definedName>
    <definedName name="_xlnm.Print_Area" localSheetId="0">'Resultatoplysninger'!$A$1:$E$49</definedName>
  </definedNames>
  <calcPr fullCalcOnLoad="1"/>
</workbook>
</file>

<file path=xl/sharedStrings.xml><?xml version="1.0" encoding="utf-8"?>
<sst xmlns="http://schemas.openxmlformats.org/spreadsheetml/2006/main" count="277" uniqueCount="204">
  <si>
    <t>1.000 kr.</t>
  </si>
  <si>
    <t>kode</t>
  </si>
  <si>
    <t>Post</t>
  </si>
  <si>
    <t>LT0101</t>
  </si>
  <si>
    <t>LT0102</t>
  </si>
  <si>
    <t>LT0103</t>
  </si>
  <si>
    <t>LT0104</t>
  </si>
  <si>
    <t>LT0105</t>
  </si>
  <si>
    <t>LT0106</t>
  </si>
  <si>
    <t>LT0107</t>
  </si>
  <si>
    <t>LT0108</t>
  </si>
  <si>
    <t>LT0109</t>
  </si>
  <si>
    <t>LT0110</t>
  </si>
  <si>
    <t>LT0111</t>
  </si>
  <si>
    <t>LT0112</t>
  </si>
  <si>
    <t>LT0113</t>
  </si>
  <si>
    <t>LT0114</t>
  </si>
  <si>
    <t>LT0115</t>
  </si>
  <si>
    <t>LT0116</t>
  </si>
  <si>
    <t>LT0117</t>
  </si>
  <si>
    <t>LT0118</t>
  </si>
  <si>
    <t>LT0119</t>
  </si>
  <si>
    <t>LT0120</t>
  </si>
  <si>
    <t>LT0121</t>
  </si>
  <si>
    <t>LT0122</t>
  </si>
  <si>
    <t>LT0123</t>
  </si>
  <si>
    <t>LT0124</t>
  </si>
  <si>
    <t>LT0125</t>
  </si>
  <si>
    <t>LT0126</t>
  </si>
  <si>
    <t>LT0127</t>
  </si>
  <si>
    <t>LT0128</t>
  </si>
  <si>
    <t>LT0129</t>
  </si>
  <si>
    <t>LT0130</t>
  </si>
  <si>
    <t>LT0131</t>
  </si>
  <si>
    <t>LT0132</t>
  </si>
  <si>
    <t>LT0133</t>
  </si>
  <si>
    <t>LT0134</t>
  </si>
  <si>
    <t>LT0135</t>
  </si>
  <si>
    <t>LT0136</t>
  </si>
  <si>
    <t>LT0137</t>
  </si>
  <si>
    <t>LT0138</t>
  </si>
  <si>
    <t>LT0139</t>
  </si>
  <si>
    <t>LT0140</t>
  </si>
  <si>
    <t>LT0141</t>
  </si>
  <si>
    <t>Vælg selskab</t>
  </si>
  <si>
    <t>Regnr</t>
  </si>
  <si>
    <t>Regnper</t>
  </si>
  <si>
    <t>REGNR</t>
  </si>
  <si>
    <t>REGNPER</t>
  </si>
  <si>
    <t>INSTITUT</t>
  </si>
  <si>
    <t>SEB Pension A/S</t>
  </si>
  <si>
    <t>LAS</t>
  </si>
  <si>
    <t>Alm. Brand Liv</t>
  </si>
  <si>
    <t>Slagteriernes Gruppeliv</t>
  </si>
  <si>
    <t>LGS</t>
  </si>
  <si>
    <t>ALKA LIV</t>
  </si>
  <si>
    <t>Skandia Liv A/S</t>
  </si>
  <si>
    <t>PFA Pension</t>
  </si>
  <si>
    <t>Danica Liv III</t>
  </si>
  <si>
    <t>Pen-Sam Liv</t>
  </si>
  <si>
    <t>Danica Pension</t>
  </si>
  <si>
    <t>PMF-Pension</t>
  </si>
  <si>
    <t>FunktionærPension</t>
  </si>
  <si>
    <t>Nordea liv A/S</t>
  </si>
  <si>
    <t>PKA+Pension A/S</t>
  </si>
  <si>
    <t>Industriens Pension</t>
  </si>
  <si>
    <t>PensionDanmark Pens.</t>
  </si>
  <si>
    <t>Lærernes Pension</t>
  </si>
  <si>
    <t>SEB Liv III</t>
  </si>
  <si>
    <t>Nordea liv III</t>
  </si>
  <si>
    <t>AP Pension Liv</t>
  </si>
  <si>
    <t>SHB Liv</t>
  </si>
  <si>
    <t>SEB Link</t>
  </si>
  <si>
    <t>Topdanmark Liv A/S</t>
  </si>
  <si>
    <t>ALKA Liv II</t>
  </si>
  <si>
    <t>Topdanmark Liv III</t>
  </si>
  <si>
    <t>Nykredit Liv A/S</t>
  </si>
  <si>
    <t>Danica Pension I</t>
  </si>
  <si>
    <t>Topdanmark Link</t>
  </si>
  <si>
    <t>Topdanmark Liv V</t>
  </si>
  <si>
    <t>Skandia Liv A A/S</t>
  </si>
  <si>
    <t>Resultatoplysninger for livsforsikringsselskaber</t>
  </si>
  <si>
    <t>PFA SORAARNEQ</t>
  </si>
  <si>
    <t>Kommunernes Pension</t>
  </si>
  <si>
    <t>Skandia Link</t>
  </si>
  <si>
    <t>Topdanmark Liv II</t>
  </si>
  <si>
    <t>Navn</t>
  </si>
  <si>
    <t>Livsforsikringsselskabet A/S</t>
  </si>
  <si>
    <t xml:space="preserve">1. </t>
  </si>
  <si>
    <t xml:space="preserve">2.  </t>
  </si>
  <si>
    <t xml:space="preserve">3.  </t>
  </si>
  <si>
    <t xml:space="preserve">4.  </t>
  </si>
  <si>
    <t xml:space="preserve">5.  </t>
  </si>
  <si>
    <t xml:space="preserve">6.  </t>
  </si>
  <si>
    <t xml:space="preserve">7.  </t>
  </si>
  <si>
    <t xml:space="preserve">8. 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</si>
  <si>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</si>
  <si>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</si>
  <si>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</si>
  <si>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</si>
  <si>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</si>
  <si>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</si>
  <si>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</si>
  <si>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</si>
  <si>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</si>
  <si>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>18.</t>
  </si>
  <si>
    <t xml:space="preserve">19. </t>
  </si>
  <si>
    <t xml:space="preserve">20. </t>
  </si>
  <si>
    <t>21.</t>
  </si>
  <si>
    <t xml:space="preserve">22. </t>
  </si>
  <si>
    <t xml:space="preserve">23. </t>
  </si>
  <si>
    <t xml:space="preserve">24. </t>
  </si>
  <si>
    <t>25.</t>
  </si>
  <si>
    <t xml:space="preserve">26. </t>
  </si>
  <si>
    <t xml:space="preserve">27. </t>
  </si>
  <si>
    <t xml:space="preserve">28. </t>
  </si>
  <si>
    <t xml:space="preserve">29. </t>
  </si>
  <si>
    <t>30.</t>
  </si>
  <si>
    <t xml:space="preserve">31. </t>
  </si>
  <si>
    <t xml:space="preserve">32. </t>
  </si>
  <si>
    <t xml:space="preserve">33. </t>
  </si>
  <si>
    <t xml:space="preserve">34. </t>
  </si>
  <si>
    <t xml:space="preserve">35. </t>
  </si>
  <si>
    <t xml:space="preserve">36. </t>
  </si>
  <si>
    <t xml:space="preserve">37. </t>
  </si>
  <si>
    <t xml:space="preserve">38. </t>
  </si>
  <si>
    <t xml:space="preserve">39. </t>
  </si>
  <si>
    <t xml:space="preserve">40. </t>
  </si>
  <si>
    <t xml:space="preserve">41. </t>
  </si>
  <si>
    <t>Bruttopræmier/medlemsbidrag</t>
  </si>
  <si>
    <t>Afgivne forsikringspræmier</t>
  </si>
  <si>
    <t>Præmier/medlemsbidrag f.e.r. (1 + 2)</t>
  </si>
  <si>
    <t>Indtægter fra tilknyttede virksomheder</t>
  </si>
  <si>
    <t>Indtægter fra associerede virksomheder</t>
  </si>
  <si>
    <t>Indtægter af investeringsejendomme</t>
  </si>
  <si>
    <t>Renteindtægter og udbytter mv.</t>
  </si>
  <si>
    <t>Kursreguleringer</t>
  </si>
  <si>
    <t>Renteudgifter</t>
  </si>
  <si>
    <t>Administrationsomkostninger i forbindelse med investeringsvirksomhed</t>
  </si>
  <si>
    <t>I alt investeringsafkast (4 + 5 + 6 + 7 + 8 + 9 + 10)</t>
  </si>
  <si>
    <t>Pensionsafkastskat</t>
  </si>
  <si>
    <t>I alt investeringsafkast efter pensionsafkastskat (11 + 12)</t>
  </si>
  <si>
    <t>Udbetalte ydelser</t>
  </si>
  <si>
    <t>Modtaget genforsikringsdækning</t>
  </si>
  <si>
    <t>Ændring i erstatningshensættelser</t>
  </si>
  <si>
    <t>Ændring i genforsikringsandel af erstatningshensættelser</t>
  </si>
  <si>
    <t>I alt forsikrings-/pensionsydelser f.e.r. (14 + 15 + 16 + 17)</t>
  </si>
  <si>
    <t>Ændring i livsforsikrings-/pensionshensættelser</t>
  </si>
  <si>
    <t>I alt ændring i livsforsikrings-/pensionshensættelser f.e.r. (19 + 20)</t>
  </si>
  <si>
    <t>Årets tilskrevne bonus</t>
  </si>
  <si>
    <t>Ændring i kollektivt bonuspotentiale</t>
  </si>
  <si>
    <t>Ændring i særlige bonushensættelser</t>
  </si>
  <si>
    <t>I alt bonus (22 + 23 + 24)</t>
  </si>
  <si>
    <t>Ændring i hensættelser for unit-linked kontrakter</t>
  </si>
  <si>
    <t>Erhvervelsesomkostninger</t>
  </si>
  <si>
    <t>Administrationsomkostninger</t>
  </si>
  <si>
    <t>Refusion fra tilknyttede virksomheder</t>
  </si>
  <si>
    <t>Provisioner og gevinstandele fra genforsikringsvirksomheder</t>
  </si>
  <si>
    <t>I alt forsikrings-/pensionsmæssige driftsomkostninger f.e.r. (27 + 28 + 29 + 30)</t>
  </si>
  <si>
    <t>Overført investeringsafkast</t>
  </si>
  <si>
    <t>Forsikrings-/pensionsteknisk resultat (3 + 13 + 18 + 21 + 25 + 26 + 31 + 32)</t>
  </si>
  <si>
    <t>Forsikringsteknisk resultat af syge- og ulykkesforsikring</t>
  </si>
  <si>
    <t>Egenkapitalens investeringsafkast</t>
  </si>
  <si>
    <t>Andre indtægter</t>
  </si>
  <si>
    <t>Andre omkostninger</t>
  </si>
  <si>
    <t>Resultat af ophørte aktiviteter</t>
  </si>
  <si>
    <t>Resultat før skat (33 + 34 + 35 + 36 + 37 + 38)</t>
  </si>
  <si>
    <t>Skat/pensionsafkastskat for egenkapitalen</t>
  </si>
  <si>
    <t>Årets resultat (39 + 40)</t>
  </si>
  <si>
    <t>Tabel 4.1.1</t>
  </si>
  <si>
    <t>SEB Pensionsforsikring A/S</t>
  </si>
  <si>
    <t>Sampension KP Livsforsikring A/S</t>
  </si>
  <si>
    <t>Forsikringsselskabet Alm. Brand Liv og Pension A/S</t>
  </si>
  <si>
    <t>Slagteriernes Gruppeliv, gensidigt forsikringsselskab</t>
  </si>
  <si>
    <t>Skandia Livsforsikring A/S</t>
  </si>
  <si>
    <t>PFA Pension, forsikringsaktieselskab</t>
  </si>
  <si>
    <t>Danica Liv III, Livsforsikringsaktieselskab</t>
  </si>
  <si>
    <t>PenSam Liv forsikringsaktieselskab</t>
  </si>
  <si>
    <t>Danica Pension, Livsforsikringsaktieselskab</t>
  </si>
  <si>
    <t>PMF-Pension, Forsikringsaktieselskab</t>
  </si>
  <si>
    <t>FunktionærPension, Pensionsforsikringsaktieselskab</t>
  </si>
  <si>
    <t>Nordea Liv &amp; Pension, livsforsikringsselskab A/S</t>
  </si>
  <si>
    <t>PKA+Pension Forsikringsselskab A/S</t>
  </si>
  <si>
    <t>Industriens Pensionsforsikring A/S</t>
  </si>
  <si>
    <t>PensionDanmark Pensionsforsikringsaktieselskab</t>
  </si>
  <si>
    <t>Lærernes Pension, forsikringsaktieselskab</t>
  </si>
  <si>
    <t>Forsikringsselskabet SEB Liv III A/S</t>
  </si>
  <si>
    <t>AP Pension livsforsikringsaktieselskab</t>
  </si>
  <si>
    <t>SHB Liv Forsikringsaktieselskab</t>
  </si>
  <si>
    <t>Forsikringsselskabet SEB Link A/S</t>
  </si>
  <si>
    <t>Skandia Link Livsforsikring A/S</t>
  </si>
  <si>
    <t>Topdanmark Livsforsikring A/S</t>
  </si>
  <si>
    <t>Forsikrings-Aktieselskabet ALKA Liv II</t>
  </si>
  <si>
    <t>Topdanmark Livsforsikring II A/S</t>
  </si>
  <si>
    <t>Topdanmark Livsforsikring III A/S</t>
  </si>
  <si>
    <t>PFA Soraarneq, forsikringsaktieselskab</t>
  </si>
  <si>
    <t>Nykredit Livsforsikring A/S</t>
  </si>
  <si>
    <t>Danica Pension I, Livsforsikringsaktieselskab</t>
  </si>
  <si>
    <t>Topdanmark Link Livsforsikring A/S</t>
  </si>
  <si>
    <t>Topdanmark Livsforsikring V A/S</t>
  </si>
  <si>
    <t>Skandia Livsforsikring A A/S</t>
  </si>
  <si>
    <t>letpension, livs- og pensionsforsikringsselskab A/S</t>
  </si>
  <si>
    <t>Information</t>
  </si>
  <si>
    <t>Ændring i genforsikringsandel af livsforsikrings-/pensionshensættelser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</si>
</sst>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00"/>
  </numFmts>
  <fonts count="48">
    <font>
      <sz val="10"/>
      <name val="Arial"/>
      <family val="0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6"/>
      <color indexed="16"/>
      <name val="Constantia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6"/>
      <color rgb="FF990000"/>
      <name val="Constantia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0E1CD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7D7D7D"/>
      </bottom>
    </border>
    <border>
      <left/>
      <right/>
      <top style="thin">
        <color rgb="FF7D7D7D"/>
      </top>
      <bottom style="thin">
        <color rgb="FF7D7D7D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1" fillId="22" borderId="0" applyNumberFormat="0" applyBorder="0">
      <alignment/>
      <protection/>
    </xf>
    <xf numFmtId="172" fontId="2" fillId="23" borderId="3">
      <alignment/>
      <protection locked="0"/>
    </xf>
    <xf numFmtId="3" fontId="2" fillId="23" borderId="3">
      <alignment wrapText="1"/>
      <protection locked="0"/>
    </xf>
    <xf numFmtId="0" fontId="3" fillId="24" borderId="4">
      <alignment horizontal="center" vertical="center"/>
      <protection/>
    </xf>
    <xf numFmtId="0" fontId="34" fillId="0" borderId="0" applyNumberFormat="0" applyFill="0" applyBorder="0" applyAlignment="0" applyProtection="0"/>
    <xf numFmtId="0" fontId="35" fillId="25" borderId="0" applyNumberFormat="0" applyBorder="0" applyAlignment="0" applyProtection="0"/>
    <xf numFmtId="0" fontId="2" fillId="26" borderId="0" applyNumberFormat="0" applyBorder="0">
      <alignment vertical="top"/>
      <protection/>
    </xf>
    <xf numFmtId="0" fontId="36" fillId="27" borderId="2" applyNumberFormat="0" applyAlignment="0" applyProtection="0"/>
    <xf numFmtId="0" fontId="4" fillId="0" borderId="0" applyNumberFormat="0" applyBorder="0">
      <alignment vertical="top" wrapText="1"/>
      <protection/>
    </xf>
    <xf numFmtId="0" fontId="37" fillId="28" borderId="5" applyNumberFormat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8" fillId="35" borderId="0" applyNumberFormat="0" applyBorder="0" applyAlignment="0" applyProtection="0"/>
    <xf numFmtId="0" fontId="39" fillId="21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36" borderId="3" applyNumberFormat="0">
      <alignment vertical="top" wrapText="1"/>
      <protection/>
    </xf>
    <xf numFmtId="0" fontId="0" fillId="36" borderId="3" applyNumberFormat="0">
      <alignment vertical="top" wrapText="1"/>
      <protection/>
    </xf>
    <xf numFmtId="0" fontId="0" fillId="36" borderId="3" applyNumberFormat="0">
      <alignment vertical="top" wrapText="1"/>
      <protection/>
    </xf>
    <xf numFmtId="0" fontId="0" fillId="36" borderId="3" applyNumberFormat="0">
      <alignment vertical="top" wrapText="1"/>
      <protection/>
    </xf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46" fillId="37" borderId="0" applyNumberFormat="0" applyBorder="0" applyAlignment="0" applyProtection="0"/>
    <xf numFmtId="170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NumberFormat="1" applyAlignment="1" quotePrefix="1">
      <alignment/>
    </xf>
    <xf numFmtId="0" fontId="47" fillId="38" borderId="0" xfId="39" applyFont="1" applyFill="1" applyBorder="1" applyAlignment="1">
      <alignment vertical="center"/>
      <protection/>
    </xf>
    <xf numFmtId="0" fontId="10" fillId="38" borderId="12" xfId="45" applyFont="1" applyFill="1" applyBorder="1" applyAlignment="1">
      <alignment vertical="top"/>
      <protection/>
    </xf>
    <xf numFmtId="0" fontId="0" fillId="38" borderId="12" xfId="0" applyFont="1" applyFill="1" applyBorder="1" applyAlignment="1">
      <alignment/>
    </xf>
    <xf numFmtId="0" fontId="10" fillId="38" borderId="0" xfId="45" applyFont="1" applyFill="1" applyBorder="1" applyAlignment="1">
      <alignment vertical="top"/>
      <protection/>
    </xf>
    <xf numFmtId="0" fontId="0" fillId="38" borderId="0" xfId="45" applyFont="1" applyFill="1" applyBorder="1" applyAlignment="1">
      <alignment vertical="top"/>
      <protection/>
    </xf>
    <xf numFmtId="0" fontId="0" fillId="38" borderId="0" xfId="0" applyFont="1" applyFill="1" applyBorder="1" applyAlignment="1">
      <alignment/>
    </xf>
    <xf numFmtId="0" fontId="11" fillId="39" borderId="0" xfId="45" applyFont="1" applyFill="1" applyBorder="1" applyAlignment="1">
      <alignment vertical="top"/>
      <protection/>
    </xf>
    <xf numFmtId="3" fontId="0" fillId="38" borderId="13" xfId="0" applyNumberFormat="1" applyFill="1" applyBorder="1" applyAlignment="1">
      <alignment horizontal="left" vertical="center"/>
    </xf>
    <xf numFmtId="1" fontId="0" fillId="38" borderId="13" xfId="0" applyNumberFormat="1" applyFill="1" applyBorder="1" applyAlignment="1">
      <alignment horizontal="right" vertical="center"/>
    </xf>
    <xf numFmtId="0" fontId="5" fillId="38" borderId="0" xfId="0" applyFont="1" applyFill="1" applyBorder="1" applyAlignment="1">
      <alignment horizontal="center"/>
    </xf>
    <xf numFmtId="0" fontId="5" fillId="39" borderId="0" xfId="0" applyFont="1" applyFill="1" applyBorder="1" applyAlignment="1">
      <alignment/>
    </xf>
    <xf numFmtId="0" fontId="0" fillId="39" borderId="12" xfId="0" applyFont="1" applyFill="1" applyBorder="1" applyAlignment="1">
      <alignment/>
    </xf>
    <xf numFmtId="3" fontId="0" fillId="38" borderId="13" xfId="0" applyNumberFormat="1" applyFont="1" applyFill="1" applyBorder="1" applyAlignment="1">
      <alignment horizontal="left" vertical="center"/>
    </xf>
    <xf numFmtId="0" fontId="10" fillId="38" borderId="0" xfId="0" applyFont="1" applyFill="1" applyBorder="1" applyAlignment="1">
      <alignment/>
    </xf>
    <xf numFmtId="0" fontId="7" fillId="38" borderId="0" xfId="0" applyFont="1" applyFill="1" applyBorder="1" applyAlignment="1">
      <alignment/>
    </xf>
    <xf numFmtId="0" fontId="10" fillId="38" borderId="0" xfId="0" applyFont="1" applyFill="1" applyBorder="1" applyAlignment="1">
      <alignment horizontal="left"/>
    </xf>
    <xf numFmtId="0" fontId="10" fillId="38" borderId="0" xfId="0" applyFont="1" applyFill="1" applyBorder="1" applyAlignment="1">
      <alignment horizontal="right"/>
    </xf>
    <xf numFmtId="3" fontId="0" fillId="38" borderId="13" xfId="0" applyNumberFormat="1" applyFont="1" applyFill="1" applyBorder="1" applyAlignment="1">
      <alignment horizontal="left" vertical="top"/>
    </xf>
    <xf numFmtId="3" fontId="0" fillId="38" borderId="13" xfId="0" applyNumberFormat="1" applyFill="1" applyBorder="1" applyAlignment="1">
      <alignment horizontal="right" vertical="center"/>
    </xf>
    <xf numFmtId="3" fontId="0" fillId="38" borderId="13" xfId="0" applyNumberFormat="1" applyFont="1" applyFill="1" applyBorder="1" applyAlignment="1">
      <alignment horizontal="left"/>
    </xf>
    <xf numFmtId="3" fontId="0" fillId="40" borderId="13" xfId="0" applyNumberFormat="1" applyFill="1" applyBorder="1" applyAlignment="1">
      <alignment horizontal="right"/>
    </xf>
    <xf numFmtId="0" fontId="0" fillId="38" borderId="0" xfId="0" applyFill="1" applyBorder="1" applyAlignment="1">
      <alignment/>
    </xf>
    <xf numFmtId="0" fontId="1" fillId="38" borderId="0" xfId="39" applyFill="1" applyBorder="1" applyAlignment="1">
      <alignment/>
      <protection/>
    </xf>
    <xf numFmtId="0" fontId="2" fillId="38" borderId="0" xfId="45" applyFill="1" applyBorder="1" applyAlignment="1">
      <alignment vertical="top"/>
      <protection/>
    </xf>
    <xf numFmtId="0" fontId="0" fillId="38" borderId="0" xfId="0" applyFill="1" applyBorder="1" applyAlignment="1">
      <alignment/>
    </xf>
    <xf numFmtId="3" fontId="0" fillId="38" borderId="13" xfId="0" applyNumberFormat="1" applyFont="1" applyFill="1" applyBorder="1" applyAlignment="1">
      <alignment horizontal="left" vertical="center" wrapText="1"/>
    </xf>
    <xf numFmtId="0" fontId="8" fillId="38" borderId="0" xfId="39" applyFont="1" applyFill="1" applyBorder="1" applyAlignment="1">
      <alignment vertical="center"/>
      <protection/>
    </xf>
    <xf numFmtId="0" fontId="9" fillId="38" borderId="0" xfId="0" applyFont="1" applyFill="1" applyBorder="1" applyAlignment="1">
      <alignment vertical="center"/>
    </xf>
    <xf numFmtId="0" fontId="47" fillId="38" borderId="0" xfId="39" applyFont="1" applyFill="1" applyBorder="1" applyAlignment="1">
      <alignment vertical="top"/>
      <protection/>
    </xf>
  </cellXfs>
  <cellStyles count="5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BlanketOverskrift" xfId="39"/>
    <cellStyle name="FeltDataDecimal" xfId="40"/>
    <cellStyle name="FeltDataNormal" xfId="41"/>
    <cellStyle name="FeltID" xfId="42"/>
    <cellStyle name="Forklarende tekst" xfId="43"/>
    <cellStyle name="God" xfId="44"/>
    <cellStyle name="GruppeOverskrift" xfId="45"/>
    <cellStyle name="Input" xfId="46"/>
    <cellStyle name="KolonneOverskrift" xfId="47"/>
    <cellStyle name="Kontroller celle" xfId="48"/>
    <cellStyle name="Markeringsfarve1" xfId="49"/>
    <cellStyle name="Markeringsfarve2" xfId="50"/>
    <cellStyle name="Markeringsfarve3" xfId="51"/>
    <cellStyle name="Markeringsfarve4" xfId="52"/>
    <cellStyle name="Markeringsfarve5" xfId="53"/>
    <cellStyle name="Markeringsfarve6" xfId="54"/>
    <cellStyle name="Neutral" xfId="55"/>
    <cellStyle name="Output" xfId="56"/>
    <cellStyle name="Overskrift 1" xfId="57"/>
    <cellStyle name="Overskrift 2" xfId="58"/>
    <cellStyle name="Overskrift 3" xfId="59"/>
    <cellStyle name="Overskrift 4" xfId="60"/>
    <cellStyle name="Percent" xfId="61"/>
    <cellStyle name="RaekkeNiv1" xfId="62"/>
    <cellStyle name="RaekkeNiv2" xfId="63"/>
    <cellStyle name="RaekkeNiv3" xfId="64"/>
    <cellStyle name="RaekkeNiv4" xfId="65"/>
    <cellStyle name="Sammenkædet celle" xfId="66"/>
    <cellStyle name="Titel" xfId="67"/>
    <cellStyle name="Total" xfId="68"/>
    <cellStyle name="Ugyldig" xfId="69"/>
    <cellStyle name="Currency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zoomScalePageLayoutView="0" workbookViewId="0" topLeftCell="A1">
      <selection activeCell="B5" sqref="B5"/>
    </sheetView>
  </sheetViews>
  <sheetFormatPr defaultColWidth="0" defaultRowHeight="12.75" zeroHeight="1"/>
  <cols>
    <col min="1" max="1" width="3.8515625" style="1" customWidth="1"/>
    <col min="2" max="2" width="61.00390625" style="1" customWidth="1"/>
    <col min="3" max="3" width="2.421875" style="1" customWidth="1"/>
    <col min="4" max="4" width="8.28125" style="1" customWidth="1"/>
    <col min="5" max="5" width="11.28125" style="1" customWidth="1"/>
    <col min="6" max="6" width="2.140625" style="1" customWidth="1"/>
    <col min="7" max="16384" width="0" style="1" hidden="1" customWidth="1"/>
  </cols>
  <sheetData>
    <row r="1" spans="1:6" ht="22.5" customHeight="1">
      <c r="A1" s="4" t="s">
        <v>169</v>
      </c>
      <c r="B1" s="25"/>
      <c r="C1" s="25"/>
      <c r="D1" s="25"/>
      <c r="E1" s="25"/>
      <c r="F1" s="25"/>
    </row>
    <row r="2" spans="1:6" ht="33.75" customHeight="1">
      <c r="A2" s="32" t="s">
        <v>81</v>
      </c>
      <c r="B2" s="30"/>
      <c r="C2" s="31"/>
      <c r="D2" s="31"/>
      <c r="E2" s="31"/>
      <c r="F2" s="26"/>
    </row>
    <row r="3" spans="1:6" ht="12.75">
      <c r="A3" s="5" t="s">
        <v>44</v>
      </c>
      <c r="B3" s="5"/>
      <c r="C3" s="6"/>
      <c r="D3" s="7" t="s">
        <v>202</v>
      </c>
      <c r="E3" s="8"/>
      <c r="F3" s="27"/>
    </row>
    <row r="4" spans="1:6" ht="12.75">
      <c r="A4" s="9"/>
      <c r="B4" s="9"/>
      <c r="C4" s="10"/>
      <c r="D4" s="11"/>
      <c r="E4" s="12"/>
      <c r="F4" s="28"/>
    </row>
    <row r="5" spans="1:6" ht="12.75">
      <c r="A5" s="13"/>
      <c r="B5" s="13" t="s">
        <v>187</v>
      </c>
      <c r="C5" s="14"/>
      <c r="D5" s="11" t="s">
        <v>45</v>
      </c>
      <c r="E5" s="12">
        <f>VLOOKUP($B$5,'Rådata 200912'!$A$1:$AS$34,MATCH($D5,'Rådata 200912'!$A$1:$CG$1,0),FALSE)</f>
        <v>63010</v>
      </c>
      <c r="F5" s="27"/>
    </row>
    <row r="6" spans="1:6" ht="12.75">
      <c r="A6" s="6"/>
      <c r="B6" s="6"/>
      <c r="C6" s="15"/>
      <c r="D6" s="16" t="s">
        <v>46</v>
      </c>
      <c r="E6" s="12">
        <f>VLOOKUP($B$5,'Rådata 200912'!$A$1:$AS$34,MATCH($D6,'Rådata 200912'!$A$1:$CG$1,0),FALSE)</f>
        <v>200912</v>
      </c>
      <c r="F6" s="28"/>
    </row>
    <row r="7" spans="1:6" ht="23.25" customHeight="1">
      <c r="A7" s="17" t="s">
        <v>2</v>
      </c>
      <c r="B7" s="17"/>
      <c r="C7" s="18"/>
      <c r="D7" s="19" t="s">
        <v>1</v>
      </c>
      <c r="E7" s="20" t="s">
        <v>0</v>
      </c>
      <c r="F7" s="28"/>
    </row>
    <row r="8" spans="1:6" ht="12.75">
      <c r="A8" s="21" t="s">
        <v>88</v>
      </c>
      <c r="B8" s="16" t="s">
        <v>129</v>
      </c>
      <c r="C8" s="22"/>
      <c r="D8" s="23" t="s">
        <v>3</v>
      </c>
      <c r="E8" s="24">
        <f>VLOOKUP($B$5,'Rådata 200912'!$A$1:$AS$34,MATCH($D8,'Rådata 200912'!$A$1:$CG$1,0),FALSE)</f>
        <v>3495356</v>
      </c>
      <c r="F8" s="25"/>
    </row>
    <row r="9" spans="1:6" ht="12.75">
      <c r="A9" s="21" t="s">
        <v>89</v>
      </c>
      <c r="B9" s="16" t="s">
        <v>130</v>
      </c>
      <c r="C9" s="22"/>
      <c r="D9" s="23" t="s">
        <v>4</v>
      </c>
      <c r="E9" s="24">
        <f>VLOOKUP($B$5,'Rådata 200912'!$A$1:$AS$34,MATCH($D9,'Rådata 200912'!$A$1:$CG$1,0),FALSE)</f>
        <v>-1050</v>
      </c>
      <c r="F9" s="25"/>
    </row>
    <row r="10" spans="1:6" ht="12.75">
      <c r="A10" s="21" t="s">
        <v>90</v>
      </c>
      <c r="B10" s="16" t="s">
        <v>131</v>
      </c>
      <c r="C10" s="22"/>
      <c r="D10" s="23" t="s">
        <v>5</v>
      </c>
      <c r="E10" s="24">
        <f>VLOOKUP($B$5,'Rådata 200912'!$A$1:$AS$34,MATCH($D10,'Rådata 200912'!$A$1:$CG$1,0),FALSE)</f>
        <v>3494306</v>
      </c>
      <c r="F10" s="25"/>
    </row>
    <row r="11" spans="1:6" ht="12.75">
      <c r="A11" s="21" t="s">
        <v>91</v>
      </c>
      <c r="B11" s="16" t="s">
        <v>132</v>
      </c>
      <c r="C11" s="22"/>
      <c r="D11" s="23" t="s">
        <v>6</v>
      </c>
      <c r="E11" s="24">
        <f>VLOOKUP($B$5,'Rådata 200912'!$A$1:$AS$34,MATCH($D11,'Rådata 200912'!$A$1:$CG$1,0),FALSE)</f>
        <v>435245</v>
      </c>
      <c r="F11" s="25"/>
    </row>
    <row r="12" spans="1:6" ht="12.75">
      <c r="A12" s="21" t="s">
        <v>92</v>
      </c>
      <c r="B12" s="16" t="s">
        <v>133</v>
      </c>
      <c r="C12" s="22"/>
      <c r="D12" s="23" t="s">
        <v>7</v>
      </c>
      <c r="E12" s="24">
        <f>VLOOKUP($B$5,'Rådata 200912'!$A$1:$AS$34,MATCH($D12,'Rådata 200912'!$A$1:$CG$1,0),FALSE)</f>
        <v>-414</v>
      </c>
      <c r="F12" s="25"/>
    </row>
    <row r="13" spans="1:6" ht="12.75">
      <c r="A13" s="21" t="s">
        <v>93</v>
      </c>
      <c r="B13" s="16" t="s">
        <v>134</v>
      </c>
      <c r="C13" s="22"/>
      <c r="D13" s="23" t="s">
        <v>8</v>
      </c>
      <c r="E13" s="24">
        <f>VLOOKUP($B$5,'Rådata 200912'!$A$1:$AS$34,MATCH($D13,'Rådata 200912'!$A$1:$CG$1,0),FALSE)</f>
        <v>12377</v>
      </c>
      <c r="F13" s="25"/>
    </row>
    <row r="14" spans="1:6" ht="12.75">
      <c r="A14" s="21" t="s">
        <v>94</v>
      </c>
      <c r="B14" s="16" t="s">
        <v>135</v>
      </c>
      <c r="C14" s="22"/>
      <c r="D14" s="23" t="s">
        <v>9</v>
      </c>
      <c r="E14" s="24">
        <f>VLOOKUP($B$5,'Rådata 200912'!$A$1:$AS$34,MATCH($D14,'Rådata 200912'!$A$1:$CG$1,0),FALSE)</f>
        <v>978035</v>
      </c>
      <c r="F14" s="25"/>
    </row>
    <row r="15" spans="1:6" ht="12.75">
      <c r="A15" s="21" t="s">
        <v>95</v>
      </c>
      <c r="B15" s="16" t="s">
        <v>136</v>
      </c>
      <c r="C15" s="22"/>
      <c r="D15" s="23" t="s">
        <v>10</v>
      </c>
      <c r="E15" s="24">
        <f>VLOOKUP($B$5,'Rådata 200912'!$A$1:$AS$34,MATCH($D15,'Rådata 200912'!$A$1:$CG$1,0),FALSE)</f>
        <v>1644580</v>
      </c>
      <c r="F15" s="25"/>
    </row>
    <row r="16" spans="1:6" ht="12.75">
      <c r="A16" s="21" t="s">
        <v>96</v>
      </c>
      <c r="B16" s="16" t="s">
        <v>137</v>
      </c>
      <c r="C16" s="22"/>
      <c r="D16" s="23" t="s">
        <v>11</v>
      </c>
      <c r="E16" s="24">
        <f>VLOOKUP($B$5,'Rådata 200912'!$A$1:$AS$34,MATCH($D16,'Rådata 200912'!$A$1:$CG$1,0),FALSE)</f>
        <v>-17048</v>
      </c>
      <c r="F16" s="25"/>
    </row>
    <row r="17" spans="1:6" ht="12.75" customHeight="1">
      <c r="A17" s="21" t="s">
        <v>97</v>
      </c>
      <c r="B17" s="29" t="s">
        <v>138</v>
      </c>
      <c r="C17" s="22"/>
      <c r="D17" s="23" t="s">
        <v>12</v>
      </c>
      <c r="E17" s="24">
        <f>VLOOKUP($B$5,'Rådata 200912'!$A$1:$AS$34,MATCH($D17,'Rådata 200912'!$A$1:$CG$1,0),FALSE)</f>
        <v>-31628</v>
      </c>
      <c r="F17" s="25"/>
    </row>
    <row r="18" spans="1:6" ht="12.75">
      <c r="A18" s="21" t="s">
        <v>98</v>
      </c>
      <c r="B18" s="16" t="s">
        <v>139</v>
      </c>
      <c r="C18" s="22"/>
      <c r="D18" s="23" t="s">
        <v>13</v>
      </c>
      <c r="E18" s="24">
        <f>VLOOKUP($B$5,'Rådata 200912'!$A$1:$AS$34,MATCH($D18,'Rådata 200912'!$A$1:$CG$1,0),FALSE)</f>
        <v>3021147</v>
      </c>
      <c r="F18" s="25"/>
    </row>
    <row r="19" spans="1:6" ht="12.75">
      <c r="A19" s="21" t="s">
        <v>99</v>
      </c>
      <c r="B19" s="16" t="s">
        <v>140</v>
      </c>
      <c r="C19" s="22"/>
      <c r="D19" s="23" t="s">
        <v>14</v>
      </c>
      <c r="E19" s="24">
        <f>VLOOKUP($B$5,'Rådata 200912'!$A$1:$AS$34,MATCH($D19,'Rådata 200912'!$A$1:$CG$1,0),FALSE)</f>
        <v>-425202</v>
      </c>
      <c r="F19" s="25"/>
    </row>
    <row r="20" spans="1:6" ht="12.75">
      <c r="A20" s="21" t="s">
        <v>100</v>
      </c>
      <c r="B20" s="16" t="s">
        <v>141</v>
      </c>
      <c r="C20" s="22"/>
      <c r="D20" s="23" t="s">
        <v>15</v>
      </c>
      <c r="E20" s="24">
        <f>VLOOKUP($B$5,'Rådata 200912'!$A$1:$AS$34,MATCH($D20,'Rådata 200912'!$A$1:$CG$1,0),FALSE)</f>
        <v>2595945</v>
      </c>
      <c r="F20" s="25"/>
    </row>
    <row r="21" spans="1:6" ht="12.75">
      <c r="A21" s="21" t="s">
        <v>101</v>
      </c>
      <c r="B21" s="16" t="s">
        <v>142</v>
      </c>
      <c r="C21" s="22"/>
      <c r="D21" s="23" t="s">
        <v>16</v>
      </c>
      <c r="E21" s="24">
        <f>VLOOKUP($B$5,'Rådata 200912'!$A$1:$AS$34,MATCH($D21,'Rådata 200912'!$A$1:$CG$1,0),FALSE)</f>
        <v>-1478050</v>
      </c>
      <c r="F21" s="25"/>
    </row>
    <row r="22" spans="1:6" ht="12.75">
      <c r="A22" s="21" t="s">
        <v>102</v>
      </c>
      <c r="B22" s="16" t="s">
        <v>143</v>
      </c>
      <c r="C22" s="22"/>
      <c r="D22" s="23" t="s">
        <v>17</v>
      </c>
      <c r="E22" s="24">
        <f>VLOOKUP($B$5,'Rådata 200912'!$A$1:$AS$34,MATCH($D22,'Rådata 200912'!$A$1:$CG$1,0),FALSE)</f>
        <v>1779</v>
      </c>
      <c r="F22" s="25"/>
    </row>
    <row r="23" spans="1:6" ht="12.75">
      <c r="A23" s="21" t="s">
        <v>103</v>
      </c>
      <c r="B23" s="16" t="s">
        <v>144</v>
      </c>
      <c r="C23" s="22"/>
      <c r="D23" s="23" t="s">
        <v>18</v>
      </c>
      <c r="E23" s="24">
        <f>VLOOKUP($B$5,'Rådata 200912'!$A$1:$AS$34,MATCH($D23,'Rådata 200912'!$A$1:$CG$1,0),FALSE)</f>
        <v>0</v>
      </c>
      <c r="F23" s="25"/>
    </row>
    <row r="24" spans="1:6" ht="12.75">
      <c r="A24" s="21" t="s">
        <v>104</v>
      </c>
      <c r="B24" s="16" t="s">
        <v>145</v>
      </c>
      <c r="C24" s="22"/>
      <c r="D24" s="23" t="s">
        <v>19</v>
      </c>
      <c r="E24" s="24">
        <f>VLOOKUP($B$5,'Rådata 200912'!$A$1:$AS$34,MATCH($D24,'Rådata 200912'!$A$1:$CG$1,0),FALSE)</f>
        <v>0</v>
      </c>
      <c r="F24" s="25"/>
    </row>
    <row r="25" spans="1:6" ht="12.75">
      <c r="A25" s="21" t="s">
        <v>105</v>
      </c>
      <c r="B25" s="16" t="s">
        <v>146</v>
      </c>
      <c r="C25" s="22"/>
      <c r="D25" s="23" t="s">
        <v>20</v>
      </c>
      <c r="E25" s="24">
        <f>VLOOKUP($B$5,'Rådata 200912'!$A$1:$AS$34,MATCH($D25,'Rådata 200912'!$A$1:$CG$1,0),FALSE)</f>
        <v>-1476271</v>
      </c>
      <c r="F25" s="25"/>
    </row>
    <row r="26" spans="1:6" ht="12.75">
      <c r="A26" s="21" t="s">
        <v>106</v>
      </c>
      <c r="B26" s="16" t="s">
        <v>147</v>
      </c>
      <c r="C26" s="22"/>
      <c r="D26" s="23" t="s">
        <v>21</v>
      </c>
      <c r="E26" s="24">
        <f>VLOOKUP($B$5,'Rådata 200912'!$A$1:$AS$34,MATCH($D26,'Rådata 200912'!$A$1:$CG$1,0),FALSE)</f>
        <v>-1721212</v>
      </c>
      <c r="F26" s="25"/>
    </row>
    <row r="27" spans="1:6" ht="12.75" customHeight="1">
      <c r="A27" s="21" t="s">
        <v>107</v>
      </c>
      <c r="B27" s="29" t="s">
        <v>203</v>
      </c>
      <c r="C27" s="22"/>
      <c r="D27" s="23" t="s">
        <v>22</v>
      </c>
      <c r="E27" s="24">
        <f>VLOOKUP($B$5,'Rådata 200912'!$A$1:$AS$34,MATCH($D27,'Rådata 200912'!$A$1:$CG$1,0),FALSE)</f>
        <v>0</v>
      </c>
      <c r="F27" s="25"/>
    </row>
    <row r="28" spans="1:6" ht="12.75" customHeight="1">
      <c r="A28" s="21" t="s">
        <v>108</v>
      </c>
      <c r="B28" s="29" t="s">
        <v>148</v>
      </c>
      <c r="C28" s="22"/>
      <c r="D28" s="23" t="s">
        <v>23</v>
      </c>
      <c r="E28" s="24">
        <f>VLOOKUP($B$5,'Rådata 200912'!$A$1:$AS$34,MATCH($D28,'Rådata 200912'!$A$1:$CG$1,0),FALSE)</f>
        <v>-1721212</v>
      </c>
      <c r="F28" s="25"/>
    </row>
    <row r="29" spans="1:6" ht="12.75">
      <c r="A29" s="21" t="s">
        <v>109</v>
      </c>
      <c r="B29" s="16" t="s">
        <v>149</v>
      </c>
      <c r="C29" s="22"/>
      <c r="D29" s="23" t="s">
        <v>24</v>
      </c>
      <c r="E29" s="24">
        <f>VLOOKUP($B$5,'Rådata 200912'!$A$1:$AS$34,MATCH($D29,'Rådata 200912'!$A$1:$CG$1,0),FALSE)</f>
        <v>0</v>
      </c>
      <c r="F29" s="25"/>
    </row>
    <row r="30" spans="1:6" ht="12.75">
      <c r="A30" s="21" t="s">
        <v>110</v>
      </c>
      <c r="B30" s="16" t="s">
        <v>150</v>
      </c>
      <c r="C30" s="22"/>
      <c r="D30" s="23" t="s">
        <v>25</v>
      </c>
      <c r="E30" s="24">
        <f>VLOOKUP($B$5,'Rådata 200912'!$A$1:$AS$34,MATCH($D30,'Rådata 200912'!$A$1:$CG$1,0),FALSE)</f>
        <v>-773022</v>
      </c>
      <c r="F30" s="25"/>
    </row>
    <row r="31" spans="1:6" ht="12.75">
      <c r="A31" s="21" t="s">
        <v>111</v>
      </c>
      <c r="B31" s="16" t="s">
        <v>151</v>
      </c>
      <c r="C31" s="22"/>
      <c r="D31" s="23" t="s">
        <v>26</v>
      </c>
      <c r="E31" s="24">
        <f>VLOOKUP($B$5,'Rådata 200912'!$A$1:$AS$34,MATCH($D31,'Rådata 200912'!$A$1:$CG$1,0),FALSE)</f>
        <v>0</v>
      </c>
      <c r="F31" s="25"/>
    </row>
    <row r="32" spans="1:6" ht="12.75">
      <c r="A32" s="21" t="s">
        <v>112</v>
      </c>
      <c r="B32" s="16" t="s">
        <v>152</v>
      </c>
      <c r="C32" s="22"/>
      <c r="D32" s="23" t="s">
        <v>27</v>
      </c>
      <c r="E32" s="24">
        <f>VLOOKUP($B$5,'Rådata 200912'!$A$1:$AS$34,MATCH($D32,'Rådata 200912'!$A$1:$CG$1,0),FALSE)</f>
        <v>-773022</v>
      </c>
      <c r="F32" s="25"/>
    </row>
    <row r="33" spans="1:6" ht="12.75">
      <c r="A33" s="21" t="s">
        <v>113</v>
      </c>
      <c r="B33" s="16" t="s">
        <v>153</v>
      </c>
      <c r="C33" s="22"/>
      <c r="D33" s="23" t="s">
        <v>28</v>
      </c>
      <c r="E33" s="24">
        <f>VLOOKUP($B$5,'Rådata 200912'!$A$1:$AS$34,MATCH($D33,'Rådata 200912'!$A$1:$CG$1,0),FALSE)</f>
        <v>-1699705</v>
      </c>
      <c r="F33" s="25"/>
    </row>
    <row r="34" spans="1:6" ht="12.75">
      <c r="A34" s="21" t="s">
        <v>114</v>
      </c>
      <c r="B34" s="16" t="s">
        <v>154</v>
      </c>
      <c r="C34" s="22"/>
      <c r="D34" s="23" t="s">
        <v>29</v>
      </c>
      <c r="E34" s="24">
        <f>VLOOKUP($B$5,'Rådata 200912'!$A$1:$AS$34,MATCH($D34,'Rådata 200912'!$A$1:$CG$1,0),FALSE)</f>
        <v>-36489</v>
      </c>
      <c r="F34" s="25"/>
    </row>
    <row r="35" spans="1:6" ht="12.75">
      <c r="A35" s="21" t="s">
        <v>115</v>
      </c>
      <c r="B35" s="16" t="s">
        <v>155</v>
      </c>
      <c r="C35" s="22"/>
      <c r="D35" s="23" t="s">
        <v>30</v>
      </c>
      <c r="E35" s="24">
        <f>VLOOKUP($B$5,'Rådata 200912'!$A$1:$AS$34,MATCH($D35,'Rådata 200912'!$A$1:$CG$1,0),FALSE)</f>
        <v>-150041</v>
      </c>
      <c r="F35" s="25"/>
    </row>
    <row r="36" spans="1:6" ht="12.75">
      <c r="A36" s="21" t="s">
        <v>116</v>
      </c>
      <c r="B36" s="16" t="s">
        <v>156</v>
      </c>
      <c r="C36" s="22"/>
      <c r="D36" s="23" t="s">
        <v>31</v>
      </c>
      <c r="E36" s="24">
        <f>VLOOKUP($B$5,'Rådata 200912'!$A$1:$AS$34,MATCH($D36,'Rådata 200912'!$A$1:$CG$1,0),FALSE)</f>
        <v>62768</v>
      </c>
      <c r="F36" s="25"/>
    </row>
    <row r="37" spans="1:6" ht="12.75">
      <c r="A37" s="21" t="s">
        <v>117</v>
      </c>
      <c r="B37" s="16" t="s">
        <v>157</v>
      </c>
      <c r="C37" s="22"/>
      <c r="D37" s="23" t="s">
        <v>32</v>
      </c>
      <c r="E37" s="24">
        <f>VLOOKUP($B$5,'Rådata 200912'!$A$1:$AS$34,MATCH($D37,'Rådata 200912'!$A$1:$CG$1,0),FALSE)</f>
        <v>-7722</v>
      </c>
      <c r="F37" s="25"/>
    </row>
    <row r="38" spans="1:6" ht="25.5">
      <c r="A38" s="21" t="s">
        <v>118</v>
      </c>
      <c r="B38" s="29" t="s">
        <v>158</v>
      </c>
      <c r="C38" s="22"/>
      <c r="D38" s="23" t="s">
        <v>33</v>
      </c>
      <c r="E38" s="24">
        <f>VLOOKUP($B$5,'Rådata 200912'!$A$1:$AS$34,MATCH($D38,'Rådata 200912'!$A$1:$CG$1,0),FALSE)</f>
        <v>-131484</v>
      </c>
      <c r="F38" s="25"/>
    </row>
    <row r="39" spans="1:6" ht="12.75">
      <c r="A39" s="21" t="s">
        <v>119</v>
      </c>
      <c r="B39" s="16" t="s">
        <v>159</v>
      </c>
      <c r="C39" s="22"/>
      <c r="D39" s="23" t="s">
        <v>34</v>
      </c>
      <c r="E39" s="24">
        <f>VLOOKUP($B$5,'Rådata 200912'!$A$1:$AS$34,MATCH($D39,'Rådata 200912'!$A$1:$CG$1,0),FALSE)</f>
        <v>-139466</v>
      </c>
      <c r="F39" s="25"/>
    </row>
    <row r="40" spans="1:6" ht="25.5">
      <c r="A40" s="21" t="s">
        <v>120</v>
      </c>
      <c r="B40" s="29" t="s">
        <v>160</v>
      </c>
      <c r="C40" s="22"/>
      <c r="D40" s="23" t="s">
        <v>35</v>
      </c>
      <c r="E40" s="24">
        <f>VLOOKUP($B$5,'Rådata 200912'!$A$1:$AS$34,MATCH($D40,'Rådata 200912'!$A$1:$CG$1,0),FALSE)</f>
        <v>149091</v>
      </c>
      <c r="F40" s="25"/>
    </row>
    <row r="41" spans="1:6" ht="12.75">
      <c r="A41" s="21" t="s">
        <v>121</v>
      </c>
      <c r="B41" s="16" t="s">
        <v>161</v>
      </c>
      <c r="C41" s="22"/>
      <c r="D41" s="23" t="s">
        <v>36</v>
      </c>
      <c r="E41" s="24">
        <f>VLOOKUP($B$5,'Rådata 200912'!$A$1:$AS$34,MATCH($D41,'Rådata 200912'!$A$1:$CG$1,0),FALSE)</f>
        <v>-48345</v>
      </c>
      <c r="F41" s="25"/>
    </row>
    <row r="42" spans="1:6" ht="12.75">
      <c r="A42" s="21" t="s">
        <v>122</v>
      </c>
      <c r="B42" s="16" t="s">
        <v>162</v>
      </c>
      <c r="C42" s="22"/>
      <c r="D42" s="23" t="s">
        <v>37</v>
      </c>
      <c r="E42" s="24">
        <f>VLOOKUP($B$5,'Rådata 200912'!$A$1:$AS$34,MATCH($D42,'Rådata 200912'!$A$1:$CG$1,0),FALSE)</f>
        <v>96215</v>
      </c>
      <c r="F42" s="25"/>
    </row>
    <row r="43" spans="1:6" ht="12.75">
      <c r="A43" s="21" t="s">
        <v>123</v>
      </c>
      <c r="B43" s="16" t="s">
        <v>163</v>
      </c>
      <c r="C43" s="22"/>
      <c r="D43" s="23" t="s">
        <v>38</v>
      </c>
      <c r="E43" s="24">
        <f>VLOOKUP($B$5,'Rådata 200912'!$A$1:$AS$34,MATCH($D43,'Rådata 200912'!$A$1:$CG$1,0),FALSE)</f>
        <v>0</v>
      </c>
      <c r="F43" s="25"/>
    </row>
    <row r="44" spans="1:6" ht="12.75">
      <c r="A44" s="21" t="s">
        <v>124</v>
      </c>
      <c r="B44" s="16" t="s">
        <v>164</v>
      </c>
      <c r="C44" s="22"/>
      <c r="D44" s="23" t="s">
        <v>39</v>
      </c>
      <c r="E44" s="24">
        <f>VLOOKUP($B$5,'Rådata 200912'!$A$1:$AS$34,MATCH($D44,'Rådata 200912'!$A$1:$CG$1,0),FALSE)</f>
        <v>0</v>
      </c>
      <c r="F44" s="25"/>
    </row>
    <row r="45" spans="1:6" ht="12.75">
      <c r="A45" s="21" t="s">
        <v>125</v>
      </c>
      <c r="B45" s="16" t="s">
        <v>165</v>
      </c>
      <c r="C45" s="22"/>
      <c r="D45" s="23" t="s">
        <v>40</v>
      </c>
      <c r="E45" s="24">
        <f>VLOOKUP($B$5,'Rådata 200912'!$A$1:$AS$34,MATCH($D45,'Rådata 200912'!$A$1:$CG$1,0),FALSE)</f>
        <v>0</v>
      </c>
      <c r="F45" s="25"/>
    </row>
    <row r="46" spans="1:6" ht="12.75">
      <c r="A46" s="21" t="s">
        <v>126</v>
      </c>
      <c r="B46" s="16" t="s">
        <v>166</v>
      </c>
      <c r="C46" s="22"/>
      <c r="D46" s="23" t="s">
        <v>41</v>
      </c>
      <c r="E46" s="24">
        <f>VLOOKUP($B$5,'Rådata 200912'!$A$1:$AS$34,MATCH($D46,'Rådata 200912'!$A$1:$CG$1,0),FALSE)</f>
        <v>196961</v>
      </c>
      <c r="F46" s="25"/>
    </row>
    <row r="47" spans="1:6" ht="12.75">
      <c r="A47" s="21" t="s">
        <v>127</v>
      </c>
      <c r="B47" s="16" t="s">
        <v>167</v>
      </c>
      <c r="C47" s="22"/>
      <c r="D47" s="23" t="s">
        <v>42</v>
      </c>
      <c r="E47" s="24">
        <f>VLOOKUP($B$5,'Rådata 200912'!$A$1:$AS$34,MATCH($D47,'Rådata 200912'!$A$1:$CG$1,0),FALSE)</f>
        <v>-52870</v>
      </c>
      <c r="F47" s="25"/>
    </row>
    <row r="48" spans="1:6" ht="12.75">
      <c r="A48" s="21" t="s">
        <v>128</v>
      </c>
      <c r="B48" s="16" t="s">
        <v>168</v>
      </c>
      <c r="C48" s="22"/>
      <c r="D48" s="23" t="s">
        <v>43</v>
      </c>
      <c r="E48" s="24">
        <f>VLOOKUP($B$5,'Rådata 200912'!$A$1:$AS$34,MATCH($D48,'Rådata 200912'!$A$1:$CG$1,0),FALSE)</f>
        <v>144091</v>
      </c>
      <c r="F48" s="25"/>
    </row>
    <row r="49" spans="1:7" ht="12.75">
      <c r="A49" s="25"/>
      <c r="B49" s="25"/>
      <c r="C49" s="25"/>
      <c r="D49" s="25"/>
      <c r="E49" s="25"/>
      <c r="F49" s="25"/>
      <c r="G49" s="25"/>
    </row>
    <row r="50" ht="12.75" hidden="1">
      <c r="F50" s="25"/>
    </row>
    <row r="51" ht="12.75" hidden="1">
      <c r="F51" s="25"/>
    </row>
    <row r="52" ht="12.75" hidden="1">
      <c r="F52" s="25"/>
    </row>
    <row r="53" ht="12.75" hidden="1">
      <c r="F53" s="25"/>
    </row>
    <row r="54" ht="12.75" hidden="1">
      <c r="F54" s="25"/>
    </row>
    <row r="55" ht="12.75" hidden="1">
      <c r="F55" s="25"/>
    </row>
    <row r="56" ht="12.75" hidden="1">
      <c r="F56" s="25"/>
    </row>
    <row r="57" ht="12.75" hidden="1">
      <c r="F57" s="25"/>
    </row>
    <row r="58" ht="12.75" hidden="1">
      <c r="F58" s="25"/>
    </row>
    <row r="59" ht="12.75" hidden="1">
      <c r="F59" s="25"/>
    </row>
    <row r="60" ht="12.75" hidden="1">
      <c r="F60" s="25"/>
    </row>
    <row r="61" ht="12.75" hidden="1">
      <c r="F61" s="25"/>
    </row>
    <row r="62" ht="12.75" hidden="1">
      <c r="F62" s="25"/>
    </row>
    <row r="63" ht="12.75" hidden="1">
      <c r="F63" s="25"/>
    </row>
    <row r="64" ht="12.75" hidden="1">
      <c r="F64" s="25"/>
    </row>
    <row r="65" ht="12.75" hidden="1">
      <c r="F65" s="25"/>
    </row>
    <row r="66" ht="12.75" hidden="1">
      <c r="F66" s="25"/>
    </row>
    <row r="67" ht="12.75" hidden="1">
      <c r="F67" s="25"/>
    </row>
    <row r="68" ht="12.75" hidden="1">
      <c r="F68" s="25"/>
    </row>
    <row r="69" ht="12.75" hidden="1">
      <c r="F69" s="25"/>
    </row>
    <row r="70" ht="12.75" hidden="1">
      <c r="F70" s="25"/>
    </row>
    <row r="71" ht="12.75" hidden="1">
      <c r="F71" s="25"/>
    </row>
    <row r="72" ht="12.75" hidden="1">
      <c r="F72" s="25"/>
    </row>
    <row r="73" ht="12.75" hidden="1">
      <c r="F73" s="25"/>
    </row>
    <row r="74" ht="12.75" hidden="1">
      <c r="F74" s="25"/>
    </row>
    <row r="75" ht="12.75" hidden="1">
      <c r="F75" s="25"/>
    </row>
    <row r="76" ht="12.75" hidden="1">
      <c r="F76" s="25"/>
    </row>
    <row r="77" ht="12.75" hidden="1">
      <c r="F77" s="25"/>
    </row>
    <row r="78" ht="12.75" hidden="1">
      <c r="F78" s="25"/>
    </row>
    <row r="79" ht="12.75" hidden="1">
      <c r="F79" s="25"/>
    </row>
    <row r="80" ht="12.75" hidden="1">
      <c r="F80" s="25"/>
    </row>
    <row r="81" ht="12.75" hidden="1">
      <c r="F81" s="25"/>
    </row>
    <row r="82" ht="12.75" hidden="1">
      <c r="F82" s="25"/>
    </row>
    <row r="83" ht="12.75" hidden="1">
      <c r="F83" s="25"/>
    </row>
    <row r="84" ht="12.75" hidden="1">
      <c r="F84" s="25"/>
    </row>
    <row r="85" ht="12.75" hidden="1">
      <c r="F85" s="25"/>
    </row>
    <row r="86" ht="12.75" hidden="1">
      <c r="F86" s="25"/>
    </row>
    <row r="87" ht="12.75" hidden="1">
      <c r="F87" s="25"/>
    </row>
    <row r="88" ht="12.75" hidden="1">
      <c r="F88" s="25"/>
    </row>
    <row r="89" ht="12.75" hidden="1">
      <c r="F89" s="25"/>
    </row>
    <row r="90" ht="12.75" hidden="1">
      <c r="F90" s="25"/>
    </row>
    <row r="91" ht="12.75" hidden="1">
      <c r="F91" s="25"/>
    </row>
    <row r="92" ht="12.75" hidden="1">
      <c r="F92" s="25"/>
    </row>
    <row r="93" ht="12.75" hidden="1">
      <c r="F93" s="25"/>
    </row>
    <row r="94" ht="12.75" hidden="1">
      <c r="F94" s="25"/>
    </row>
    <row r="95" ht="12.75" hidden="1">
      <c r="F95" s="25"/>
    </row>
    <row r="96" ht="12.75" hidden="1">
      <c r="F96" s="25"/>
    </row>
    <row r="97" ht="12.75" hidden="1">
      <c r="F97" s="25"/>
    </row>
    <row r="98" ht="12.75" hidden="1">
      <c r="F98" s="25"/>
    </row>
    <row r="99" ht="12.75" hidden="1">
      <c r="F99" s="25"/>
    </row>
    <row r="100" ht="12.75" hidden="1">
      <c r="F100" s="25"/>
    </row>
  </sheetData>
  <sheetProtection/>
  <dataValidations count="1">
    <dataValidation type="list" allowBlank="1" showInputMessage="1" showErrorMessage="1" sqref="B5">
      <formula1>listeliv</formula1>
    </dataValidation>
  </dataValidations>
  <printOptions/>
  <pageMargins left="0.7480314960629921" right="0.7480314960629921" top="1.3779527559055118" bottom="0.984251968503937" header="0.5905511811023623" footer="0"/>
  <pageSetup horizontalDpi="600" verticalDpi="600" orientation="portrait" paperSize="9" r:id="rId2"/>
  <headerFooter alignWithMargins="0">
    <oddHeader>&amp;C&amp;G</oddHeader>
  </headerFooter>
  <ignoredErrors>
    <ignoredError sqref="E11 E5:E7 E12:E48 E9:E10 E8" unlockedFormula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34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58.140625" style="0" bestFit="1" customWidth="1"/>
    <col min="2" max="2" width="7.57421875" style="0" bestFit="1" customWidth="1"/>
    <col min="3" max="3" width="10.140625" style="0" bestFit="1" customWidth="1"/>
    <col min="4" max="4" width="8.7109375" style="0" bestFit="1" customWidth="1"/>
    <col min="5" max="5" width="9.00390625" style="0" bestFit="1" customWidth="1"/>
    <col min="6" max="6" width="7.00390625" style="0" bestFit="1" customWidth="1"/>
    <col min="7" max="7" width="9.00390625" style="0" bestFit="1" customWidth="1"/>
    <col min="8" max="8" width="8.00390625" style="0" bestFit="1" customWidth="1"/>
    <col min="9" max="10" width="7.00390625" style="0" bestFit="1" customWidth="1"/>
    <col min="11" max="11" width="8.00390625" style="0" bestFit="1" customWidth="1"/>
    <col min="12" max="12" width="8.57421875" style="0" bestFit="1" customWidth="1"/>
    <col min="13" max="14" width="7.57421875" style="0" bestFit="1" customWidth="1"/>
    <col min="15" max="15" width="8.57421875" style="0" bestFit="1" customWidth="1"/>
    <col min="16" max="16" width="7.57421875" style="0" bestFit="1" customWidth="1"/>
    <col min="17" max="17" width="8.00390625" style="0" bestFit="1" customWidth="1"/>
    <col min="18" max="18" width="9.57421875" style="0" bestFit="1" customWidth="1"/>
    <col min="19" max="19" width="7.00390625" style="0" bestFit="1" customWidth="1"/>
    <col min="20" max="20" width="7.57421875" style="0" bestFit="1" customWidth="1"/>
    <col min="21" max="21" width="7.00390625" style="0" bestFit="1" customWidth="1"/>
    <col min="22" max="22" width="9.57421875" style="0" bestFit="1" customWidth="1"/>
    <col min="23" max="23" width="8.57421875" style="0" bestFit="1" customWidth="1"/>
    <col min="24" max="24" width="7.57421875" style="0" bestFit="1" customWidth="1"/>
    <col min="25" max="27" width="8.57421875" style="0" bestFit="1" customWidth="1"/>
    <col min="28" max="28" width="7.57421875" style="0" bestFit="1" customWidth="1"/>
    <col min="29" max="30" width="8.57421875" style="0" bestFit="1" customWidth="1"/>
    <col min="31" max="32" width="7.57421875" style="0" bestFit="1" customWidth="1"/>
    <col min="33" max="34" width="7.00390625" style="0" bestFit="1" customWidth="1"/>
    <col min="35" max="36" width="7.57421875" style="0" bestFit="1" customWidth="1"/>
    <col min="37" max="37" width="8.57421875" style="0" bestFit="1" customWidth="1"/>
    <col min="38" max="39" width="7.57421875" style="0" bestFit="1" customWidth="1"/>
    <col min="40" max="42" width="7.00390625" style="0" bestFit="1" customWidth="1"/>
    <col min="43" max="43" width="8.57421875" style="0" bestFit="1" customWidth="1"/>
    <col min="44" max="44" width="7.57421875" style="0" bestFit="1" customWidth="1"/>
    <col min="45" max="45" width="8.57421875" style="0" bestFit="1" customWidth="1"/>
  </cols>
  <sheetData>
    <row r="1" spans="1:45" s="2" customFormat="1" ht="12.75">
      <c r="A1" s="2" t="s">
        <v>86</v>
      </c>
      <c r="B1" s="2" t="s">
        <v>47</v>
      </c>
      <c r="C1" s="2" t="s">
        <v>48</v>
      </c>
      <c r="D1" s="2" t="s">
        <v>49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36</v>
      </c>
      <c r="AM1" s="2" t="s">
        <v>37</v>
      </c>
      <c r="AN1" s="2" t="s">
        <v>38</v>
      </c>
      <c r="AO1" s="2" t="s">
        <v>39</v>
      </c>
      <c r="AP1" s="2" t="s">
        <v>40</v>
      </c>
      <c r="AQ1" s="2" t="s">
        <v>41</v>
      </c>
      <c r="AR1" s="2" t="s">
        <v>42</v>
      </c>
      <c r="AS1" s="2" t="s">
        <v>43</v>
      </c>
    </row>
    <row r="2" spans="1:45" ht="12.75">
      <c r="A2" t="s">
        <v>187</v>
      </c>
      <c r="B2" s="3">
        <v>63010</v>
      </c>
      <c r="C2" s="3">
        <v>200912</v>
      </c>
      <c r="D2" s="3" t="s">
        <v>51</v>
      </c>
      <c r="E2" s="3">
        <v>3495356</v>
      </c>
      <c r="F2" s="3">
        <v>-1050</v>
      </c>
      <c r="G2" s="3">
        <v>3494306</v>
      </c>
      <c r="H2" s="3">
        <v>435245</v>
      </c>
      <c r="I2" s="3">
        <v>-414</v>
      </c>
      <c r="J2" s="3">
        <v>12377</v>
      </c>
      <c r="K2" s="3">
        <v>978035</v>
      </c>
      <c r="L2" s="3">
        <v>1644580</v>
      </c>
      <c r="M2" s="3">
        <v>-17048</v>
      </c>
      <c r="N2" s="3">
        <v>-31628</v>
      </c>
      <c r="O2" s="3">
        <v>3021147</v>
      </c>
      <c r="P2" s="3">
        <v>-425202</v>
      </c>
      <c r="Q2" s="3">
        <v>2595945</v>
      </c>
      <c r="R2" s="3">
        <v>-1478050</v>
      </c>
      <c r="S2" s="3">
        <v>1779</v>
      </c>
      <c r="T2" s="3">
        <v>0</v>
      </c>
      <c r="U2" s="3">
        <v>0</v>
      </c>
      <c r="V2" s="3">
        <v>-1476271</v>
      </c>
      <c r="W2" s="3">
        <v>-1721212</v>
      </c>
      <c r="X2" s="3">
        <v>0</v>
      </c>
      <c r="Y2" s="3">
        <v>-1721212</v>
      </c>
      <c r="Z2" s="3">
        <v>0</v>
      </c>
      <c r="AA2" s="3">
        <v>-773022</v>
      </c>
      <c r="AB2" s="3">
        <v>0</v>
      </c>
      <c r="AC2" s="3">
        <v>-773022</v>
      </c>
      <c r="AD2" s="3">
        <v>-1699705</v>
      </c>
      <c r="AE2" s="3">
        <v>-36489</v>
      </c>
      <c r="AF2" s="3">
        <v>-150041</v>
      </c>
      <c r="AG2" s="3">
        <v>62768</v>
      </c>
      <c r="AH2" s="3">
        <v>-7722</v>
      </c>
      <c r="AI2" s="3">
        <v>-131484</v>
      </c>
      <c r="AJ2" s="3">
        <v>-139466</v>
      </c>
      <c r="AK2" s="3">
        <v>149091</v>
      </c>
      <c r="AL2" s="3">
        <v>-48345</v>
      </c>
      <c r="AM2" s="3">
        <v>96215</v>
      </c>
      <c r="AN2" s="3">
        <v>0</v>
      </c>
      <c r="AO2" s="3">
        <v>0</v>
      </c>
      <c r="AP2" s="3">
        <v>0</v>
      </c>
      <c r="AQ2" s="3">
        <v>196961</v>
      </c>
      <c r="AR2" s="3">
        <v>-52870</v>
      </c>
      <c r="AS2" s="3">
        <v>144091</v>
      </c>
    </row>
    <row r="3" spans="1:45" ht="12.75">
      <c r="A3" t="s">
        <v>176</v>
      </c>
      <c r="B3" s="3">
        <v>62969</v>
      </c>
      <c r="C3" s="3">
        <v>200912</v>
      </c>
      <c r="D3" s="3" t="s">
        <v>51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331589</v>
      </c>
      <c r="L3" s="3">
        <v>131859</v>
      </c>
      <c r="M3" s="3">
        <v>-379</v>
      </c>
      <c r="N3" s="3">
        <v>-3915</v>
      </c>
      <c r="O3" s="3">
        <v>459154</v>
      </c>
      <c r="P3" s="3">
        <v>-571</v>
      </c>
      <c r="Q3" s="3">
        <v>458583</v>
      </c>
      <c r="R3" s="3">
        <v>-814064</v>
      </c>
      <c r="S3" s="3">
        <v>96</v>
      </c>
      <c r="T3" s="3">
        <v>0</v>
      </c>
      <c r="U3" s="3">
        <v>0</v>
      </c>
      <c r="V3" s="3">
        <v>-813968</v>
      </c>
      <c r="W3" s="3">
        <v>481468</v>
      </c>
      <c r="X3" s="3">
        <v>-14</v>
      </c>
      <c r="Y3" s="3">
        <v>481454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-16281</v>
      </c>
      <c r="AG3" s="3">
        <v>0</v>
      </c>
      <c r="AH3" s="3">
        <v>0</v>
      </c>
      <c r="AI3" s="3">
        <v>-16281</v>
      </c>
      <c r="AJ3" s="3">
        <v>-52233</v>
      </c>
      <c r="AK3" s="3">
        <v>57555</v>
      </c>
      <c r="AL3" s="3">
        <v>0</v>
      </c>
      <c r="AM3" s="3">
        <v>52233</v>
      </c>
      <c r="AN3" s="3">
        <v>0</v>
      </c>
      <c r="AO3" s="3">
        <v>0</v>
      </c>
      <c r="AP3" s="3">
        <v>0</v>
      </c>
      <c r="AQ3" s="3">
        <v>109788</v>
      </c>
      <c r="AR3" s="3">
        <v>-27273</v>
      </c>
      <c r="AS3" s="3">
        <v>82515</v>
      </c>
    </row>
    <row r="4" spans="1:45" ht="12.75">
      <c r="A4" t="s">
        <v>197</v>
      </c>
      <c r="B4" s="3">
        <v>63023</v>
      </c>
      <c r="C4" s="3">
        <v>200912</v>
      </c>
      <c r="D4" s="3" t="s">
        <v>51</v>
      </c>
      <c r="E4" s="3">
        <v>6717346</v>
      </c>
      <c r="F4" s="3">
        <v>-33439</v>
      </c>
      <c r="G4" s="3">
        <v>6683907</v>
      </c>
      <c r="H4" s="3">
        <v>0</v>
      </c>
      <c r="I4" s="3">
        <v>0</v>
      </c>
      <c r="J4" s="3">
        <v>0</v>
      </c>
      <c r="K4" s="3">
        <v>329279</v>
      </c>
      <c r="L4" s="3">
        <v>5721498</v>
      </c>
      <c r="M4" s="3">
        <v>-1115</v>
      </c>
      <c r="N4" s="3">
        <v>-13844</v>
      </c>
      <c r="O4" s="3">
        <v>6035818</v>
      </c>
      <c r="P4" s="3">
        <v>-893358</v>
      </c>
      <c r="Q4" s="3">
        <v>5142460</v>
      </c>
      <c r="R4" s="3">
        <v>-599458</v>
      </c>
      <c r="S4" s="3">
        <v>12213</v>
      </c>
      <c r="T4" s="3">
        <v>0</v>
      </c>
      <c r="U4" s="3">
        <v>0</v>
      </c>
      <c r="V4" s="3">
        <v>-587245</v>
      </c>
      <c r="W4" s="3">
        <v>-42959</v>
      </c>
      <c r="X4" s="3">
        <v>0</v>
      </c>
      <c r="Y4" s="3">
        <v>-42959</v>
      </c>
      <c r="Z4" s="3">
        <v>0</v>
      </c>
      <c r="AA4" s="3">
        <v>0</v>
      </c>
      <c r="AB4" s="3">
        <v>0</v>
      </c>
      <c r="AC4" s="3">
        <v>0</v>
      </c>
      <c r="AD4" s="3">
        <v>-10806050</v>
      </c>
      <c r="AE4" s="3">
        <v>-107348</v>
      </c>
      <c r="AF4" s="3">
        <v>-176089</v>
      </c>
      <c r="AG4" s="3">
        <v>0</v>
      </c>
      <c r="AH4" s="3">
        <v>0</v>
      </c>
      <c r="AI4" s="3">
        <v>-283437</v>
      </c>
      <c r="AJ4" s="3">
        <v>-163908</v>
      </c>
      <c r="AK4" s="3">
        <v>-57232</v>
      </c>
      <c r="AL4" s="3">
        <v>22887</v>
      </c>
      <c r="AM4" s="3">
        <v>108643</v>
      </c>
      <c r="AN4" s="3">
        <v>180305</v>
      </c>
      <c r="AO4" s="3">
        <v>0</v>
      </c>
      <c r="AP4" s="3">
        <v>0</v>
      </c>
      <c r="AQ4" s="3">
        <v>254603</v>
      </c>
      <c r="AR4" s="3">
        <v>-60967</v>
      </c>
      <c r="AS4" s="3">
        <v>193636</v>
      </c>
    </row>
    <row r="5" spans="1:45" ht="12.75">
      <c r="A5" t="s">
        <v>178</v>
      </c>
      <c r="B5" s="3">
        <v>62973</v>
      </c>
      <c r="C5" s="3">
        <v>200912</v>
      </c>
      <c r="D5" s="3" t="s">
        <v>51</v>
      </c>
      <c r="E5" s="3">
        <v>8652991</v>
      </c>
      <c r="F5" s="3">
        <v>-23781</v>
      </c>
      <c r="G5" s="3">
        <v>8629210</v>
      </c>
      <c r="H5" s="3">
        <v>1054899</v>
      </c>
      <c r="I5" s="3">
        <v>-20672</v>
      </c>
      <c r="J5" s="3">
        <v>90464</v>
      </c>
      <c r="K5" s="3">
        <v>7233166</v>
      </c>
      <c r="L5" s="3">
        <v>5473921</v>
      </c>
      <c r="M5" s="3">
        <v>-311465</v>
      </c>
      <c r="N5" s="3">
        <v>-138395</v>
      </c>
      <c r="O5" s="3">
        <v>13381918</v>
      </c>
      <c r="P5" s="3">
        <v>-1932096</v>
      </c>
      <c r="Q5" s="3">
        <v>11449822</v>
      </c>
      <c r="R5" s="3">
        <v>-14248945</v>
      </c>
      <c r="S5" s="3">
        <v>90824</v>
      </c>
      <c r="T5" s="3">
        <v>-23639</v>
      </c>
      <c r="U5" s="3">
        <v>0</v>
      </c>
      <c r="V5" s="3">
        <v>-14181760</v>
      </c>
      <c r="W5" s="3">
        <v>-862176</v>
      </c>
      <c r="X5" s="3">
        <v>-32094</v>
      </c>
      <c r="Y5" s="3">
        <v>-894270</v>
      </c>
      <c r="Z5" s="3">
        <v>0</v>
      </c>
      <c r="AA5" s="3">
        <v>-1291372</v>
      </c>
      <c r="AB5" s="3">
        <v>0</v>
      </c>
      <c r="AC5" s="3">
        <v>-1291372</v>
      </c>
      <c r="AD5" s="3">
        <v>0</v>
      </c>
      <c r="AE5" s="3">
        <v>-270531</v>
      </c>
      <c r="AF5" s="3">
        <v>-753465</v>
      </c>
      <c r="AG5" s="3">
        <v>410663</v>
      </c>
      <c r="AH5" s="3">
        <v>0</v>
      </c>
      <c r="AI5" s="3">
        <v>-613333</v>
      </c>
      <c r="AJ5" s="3">
        <v>-1473345</v>
      </c>
      <c r="AK5" s="3">
        <v>1624952</v>
      </c>
      <c r="AL5" s="3">
        <v>274862</v>
      </c>
      <c r="AM5" s="3">
        <v>946714</v>
      </c>
      <c r="AN5" s="3">
        <v>0</v>
      </c>
      <c r="AO5" s="3">
        <v>0</v>
      </c>
      <c r="AP5" s="3">
        <v>0</v>
      </c>
      <c r="AQ5" s="3">
        <v>2846528</v>
      </c>
      <c r="AR5" s="3">
        <v>-606686</v>
      </c>
      <c r="AS5" s="3">
        <v>2239842</v>
      </c>
    </row>
    <row r="6" spans="1:45" ht="12.75">
      <c r="A6" t="s">
        <v>192</v>
      </c>
      <c r="B6" s="3">
        <v>63017</v>
      </c>
      <c r="C6" s="3">
        <v>200912</v>
      </c>
      <c r="D6" s="3" t="s">
        <v>51</v>
      </c>
      <c r="E6" s="3">
        <v>465235</v>
      </c>
      <c r="F6" s="3">
        <v>-1362</v>
      </c>
      <c r="G6" s="3">
        <v>463873</v>
      </c>
      <c r="H6" s="3">
        <v>0</v>
      </c>
      <c r="I6" s="3">
        <v>0</v>
      </c>
      <c r="J6" s="3">
        <v>0</v>
      </c>
      <c r="K6" s="3">
        <v>48206</v>
      </c>
      <c r="L6" s="3">
        <v>-468</v>
      </c>
      <c r="M6" s="3">
        <v>-8372</v>
      </c>
      <c r="N6" s="3">
        <v>-2332</v>
      </c>
      <c r="O6" s="3">
        <v>37034</v>
      </c>
      <c r="P6" s="3">
        <v>-1365</v>
      </c>
      <c r="Q6" s="3">
        <v>35669</v>
      </c>
      <c r="R6" s="3">
        <v>-424271</v>
      </c>
      <c r="S6" s="3">
        <v>15782</v>
      </c>
      <c r="T6" s="3">
        <v>29603</v>
      </c>
      <c r="U6" s="3">
        <v>-15428</v>
      </c>
      <c r="V6" s="3">
        <v>-394314</v>
      </c>
      <c r="W6" s="3">
        <v>-71053</v>
      </c>
      <c r="X6" s="3">
        <v>0</v>
      </c>
      <c r="Y6" s="3">
        <v>-71053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-6068</v>
      </c>
      <c r="AF6" s="3">
        <v>-10339</v>
      </c>
      <c r="AG6" s="3">
        <v>0</v>
      </c>
      <c r="AH6" s="3">
        <v>124</v>
      </c>
      <c r="AI6" s="3">
        <v>-16283</v>
      </c>
      <c r="AJ6" s="3">
        <v>-20259</v>
      </c>
      <c r="AK6" s="3">
        <v>-2367</v>
      </c>
      <c r="AL6" s="3">
        <v>0</v>
      </c>
      <c r="AM6" s="3">
        <v>20259</v>
      </c>
      <c r="AN6" s="3">
        <v>0</v>
      </c>
      <c r="AO6" s="3">
        <v>0</v>
      </c>
      <c r="AP6" s="3">
        <v>0</v>
      </c>
      <c r="AQ6" s="3">
        <v>17892</v>
      </c>
      <c r="AR6" s="3">
        <v>-4465</v>
      </c>
      <c r="AS6" s="3">
        <v>13427</v>
      </c>
    </row>
    <row r="7" spans="1:45" ht="12.75">
      <c r="A7" t="s">
        <v>172</v>
      </c>
      <c r="B7" s="3">
        <v>62706</v>
      </c>
      <c r="C7" s="3">
        <v>200912</v>
      </c>
      <c r="D7" s="3" t="s">
        <v>51</v>
      </c>
      <c r="E7" s="3">
        <v>710236</v>
      </c>
      <c r="F7" s="3">
        <v>-28292</v>
      </c>
      <c r="G7" s="3">
        <v>681944</v>
      </c>
      <c r="H7" s="3">
        <v>72645</v>
      </c>
      <c r="I7" s="3">
        <v>0</v>
      </c>
      <c r="J7" s="3">
        <v>7989</v>
      </c>
      <c r="K7" s="3">
        <v>488150</v>
      </c>
      <c r="L7" s="3">
        <v>448189</v>
      </c>
      <c r="M7" s="3">
        <v>-6792</v>
      </c>
      <c r="N7" s="3">
        <v>-24410</v>
      </c>
      <c r="O7" s="3">
        <v>985771</v>
      </c>
      <c r="P7" s="3">
        <v>-141048</v>
      </c>
      <c r="Q7" s="3">
        <v>844723</v>
      </c>
      <c r="R7" s="3">
        <v>-888941</v>
      </c>
      <c r="S7" s="3">
        <v>25955</v>
      </c>
      <c r="T7" s="3">
        <v>324</v>
      </c>
      <c r="U7" s="3">
        <v>2321</v>
      </c>
      <c r="V7" s="3">
        <v>-860341</v>
      </c>
      <c r="W7" s="3">
        <v>-233412</v>
      </c>
      <c r="X7" s="3">
        <v>1762</v>
      </c>
      <c r="Y7" s="3">
        <v>-231650</v>
      </c>
      <c r="Z7" s="3">
        <v>0</v>
      </c>
      <c r="AA7" s="3">
        <v>-225067</v>
      </c>
      <c r="AB7" s="3">
        <v>0</v>
      </c>
      <c r="AC7" s="3">
        <v>-225067</v>
      </c>
      <c r="AD7" s="3">
        <v>0</v>
      </c>
      <c r="AE7" s="3">
        <v>-29750</v>
      </c>
      <c r="AF7" s="3">
        <v>-38765</v>
      </c>
      <c r="AG7" s="3">
        <v>1192</v>
      </c>
      <c r="AH7" s="3">
        <v>3363</v>
      </c>
      <c r="AI7" s="3">
        <v>-63960</v>
      </c>
      <c r="AJ7" s="3">
        <v>-64602</v>
      </c>
      <c r="AK7" s="3">
        <v>81047</v>
      </c>
      <c r="AL7" s="3">
        <v>2175</v>
      </c>
      <c r="AM7" s="3">
        <v>57544</v>
      </c>
      <c r="AN7" s="3">
        <v>0</v>
      </c>
      <c r="AO7" s="3">
        <v>0</v>
      </c>
      <c r="AP7" s="3">
        <v>0</v>
      </c>
      <c r="AQ7" s="3">
        <v>140766</v>
      </c>
      <c r="AR7" s="3">
        <v>-26078</v>
      </c>
      <c r="AS7" s="3">
        <v>114688</v>
      </c>
    </row>
    <row r="8" spans="1:45" ht="12.75">
      <c r="A8" t="s">
        <v>189</v>
      </c>
      <c r="B8" s="3">
        <v>63013</v>
      </c>
      <c r="C8" s="3">
        <v>200912</v>
      </c>
      <c r="D8" s="3" t="s">
        <v>51</v>
      </c>
      <c r="E8" s="3">
        <v>22683</v>
      </c>
      <c r="F8" s="3">
        <v>-7528</v>
      </c>
      <c r="G8" s="3">
        <v>15155</v>
      </c>
      <c r="H8" s="3">
        <v>0</v>
      </c>
      <c r="I8" s="3">
        <v>0</v>
      </c>
      <c r="J8" s="3">
        <v>0</v>
      </c>
      <c r="K8" s="3">
        <v>55886</v>
      </c>
      <c r="L8" s="3">
        <v>1214242</v>
      </c>
      <c r="M8" s="3">
        <v>-25508</v>
      </c>
      <c r="N8" s="3">
        <v>-3680</v>
      </c>
      <c r="O8" s="3">
        <v>1240940</v>
      </c>
      <c r="P8" s="3">
        <v>-186033</v>
      </c>
      <c r="Q8" s="3">
        <v>1054907</v>
      </c>
      <c r="R8" s="3">
        <v>-2624</v>
      </c>
      <c r="S8" s="3">
        <v>4210</v>
      </c>
      <c r="T8" s="3">
        <v>0</v>
      </c>
      <c r="U8" s="3">
        <v>0</v>
      </c>
      <c r="V8" s="3">
        <v>1586</v>
      </c>
      <c r="W8" s="3">
        <v>-11290</v>
      </c>
      <c r="X8" s="3">
        <v>0</v>
      </c>
      <c r="Y8" s="3">
        <v>-11290</v>
      </c>
      <c r="Z8" s="3">
        <v>0</v>
      </c>
      <c r="AA8" s="3">
        <v>0</v>
      </c>
      <c r="AB8" s="3">
        <v>0</v>
      </c>
      <c r="AC8" s="3">
        <v>0</v>
      </c>
      <c r="AD8" s="3">
        <v>-1007465</v>
      </c>
      <c r="AE8" s="3">
        <v>-53808</v>
      </c>
      <c r="AF8" s="3">
        <v>-32835</v>
      </c>
      <c r="AG8" s="3">
        <v>0</v>
      </c>
      <c r="AH8" s="3">
        <v>0</v>
      </c>
      <c r="AI8" s="3">
        <v>-86643</v>
      </c>
      <c r="AJ8" s="3">
        <v>-549</v>
      </c>
      <c r="AK8" s="3">
        <v>-34299</v>
      </c>
      <c r="AL8" s="3">
        <v>0</v>
      </c>
      <c r="AM8" s="3">
        <v>549</v>
      </c>
      <c r="AN8" s="3">
        <v>40275</v>
      </c>
      <c r="AO8" s="3">
        <v>0</v>
      </c>
      <c r="AP8" s="3">
        <v>0</v>
      </c>
      <c r="AQ8" s="3">
        <v>6525</v>
      </c>
      <c r="AR8" s="3">
        <v>-1567</v>
      </c>
      <c r="AS8" s="3">
        <v>4958</v>
      </c>
    </row>
    <row r="9" spans="1:45" ht="12.75">
      <c r="A9" t="s">
        <v>186</v>
      </c>
      <c r="B9" s="3">
        <v>63001</v>
      </c>
      <c r="C9" s="3">
        <v>200912</v>
      </c>
      <c r="D9" s="3" t="s">
        <v>51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153315</v>
      </c>
      <c r="L9" s="3">
        <v>103931</v>
      </c>
      <c r="M9" s="3">
        <v>-5970</v>
      </c>
      <c r="N9" s="3">
        <v>-6693</v>
      </c>
      <c r="O9" s="3">
        <v>244583</v>
      </c>
      <c r="P9" s="3">
        <v>-10643</v>
      </c>
      <c r="Q9" s="3">
        <v>233940</v>
      </c>
      <c r="R9" s="3">
        <v>-271110</v>
      </c>
      <c r="S9" s="3">
        <v>0</v>
      </c>
      <c r="T9" s="3">
        <v>10</v>
      </c>
      <c r="U9" s="3">
        <v>0</v>
      </c>
      <c r="V9" s="3">
        <v>-271100</v>
      </c>
      <c r="W9" s="3">
        <v>74927</v>
      </c>
      <c r="X9" s="3">
        <v>0</v>
      </c>
      <c r="Y9" s="3">
        <v>74927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-11568</v>
      </c>
      <c r="AG9" s="3">
        <v>0</v>
      </c>
      <c r="AH9" s="3">
        <v>0</v>
      </c>
      <c r="AI9" s="3">
        <v>-11568</v>
      </c>
      <c r="AJ9" s="3">
        <v>-96654</v>
      </c>
      <c r="AK9" s="3">
        <v>-70455</v>
      </c>
      <c r="AL9" s="3">
        <v>0</v>
      </c>
      <c r="AM9" s="3">
        <v>96654</v>
      </c>
      <c r="AN9" s="3">
        <v>0</v>
      </c>
      <c r="AO9" s="3">
        <v>0</v>
      </c>
      <c r="AP9" s="3">
        <v>0</v>
      </c>
      <c r="AQ9" s="3">
        <v>26199</v>
      </c>
      <c r="AR9" s="3">
        <v>-6524</v>
      </c>
      <c r="AS9" s="3">
        <v>19675</v>
      </c>
    </row>
    <row r="10" spans="1:45" ht="12.75">
      <c r="A10" t="s">
        <v>180</v>
      </c>
      <c r="B10" s="3">
        <v>62981</v>
      </c>
      <c r="C10" s="3">
        <v>200912</v>
      </c>
      <c r="D10" s="3" t="s">
        <v>51</v>
      </c>
      <c r="E10" s="3">
        <v>1135610</v>
      </c>
      <c r="F10" s="3">
        <v>-1438</v>
      </c>
      <c r="G10" s="3">
        <v>1134172</v>
      </c>
      <c r="H10" s="3">
        <v>0</v>
      </c>
      <c r="I10" s="3">
        <v>0</v>
      </c>
      <c r="J10" s="3">
        <v>0</v>
      </c>
      <c r="K10" s="3">
        <v>219675</v>
      </c>
      <c r="L10" s="3">
        <v>770594</v>
      </c>
      <c r="M10" s="3">
        <v>-13672</v>
      </c>
      <c r="N10" s="3">
        <v>-21225</v>
      </c>
      <c r="O10" s="3">
        <v>955372</v>
      </c>
      <c r="P10" s="3">
        <v>-141926</v>
      </c>
      <c r="Q10" s="3">
        <v>813446</v>
      </c>
      <c r="R10" s="3">
        <v>-380629</v>
      </c>
      <c r="S10" s="3">
        <v>0</v>
      </c>
      <c r="T10" s="3">
        <v>771</v>
      </c>
      <c r="U10" s="3">
        <v>0</v>
      </c>
      <c r="V10" s="3">
        <v>-379858</v>
      </c>
      <c r="W10" s="3">
        <v>-365316</v>
      </c>
      <c r="X10" s="3">
        <v>0</v>
      </c>
      <c r="Y10" s="3">
        <v>-365316</v>
      </c>
      <c r="Z10" s="3">
        <v>-76950</v>
      </c>
      <c r="AA10" s="3">
        <v>-262042</v>
      </c>
      <c r="AB10" s="3">
        <v>-138429</v>
      </c>
      <c r="AC10" s="3">
        <v>-477421</v>
      </c>
      <c r="AD10" s="3">
        <v>-653970</v>
      </c>
      <c r="AE10" s="3">
        <v>0</v>
      </c>
      <c r="AF10" s="3">
        <v>-42837</v>
      </c>
      <c r="AG10" s="3">
        <v>0</v>
      </c>
      <c r="AH10" s="3">
        <v>177</v>
      </c>
      <c r="AI10" s="3">
        <v>-42660</v>
      </c>
      <c r="AJ10" s="3">
        <v>-8941</v>
      </c>
      <c r="AK10" s="3">
        <v>19452</v>
      </c>
      <c r="AL10" s="3">
        <v>0</v>
      </c>
      <c r="AM10" s="3">
        <v>8941</v>
      </c>
      <c r="AN10" s="3">
        <v>0</v>
      </c>
      <c r="AO10" s="3">
        <v>0</v>
      </c>
      <c r="AP10" s="3">
        <v>0</v>
      </c>
      <c r="AQ10" s="3">
        <v>28393</v>
      </c>
      <c r="AR10" s="3">
        <v>-6961</v>
      </c>
      <c r="AS10" s="3">
        <v>21432</v>
      </c>
    </row>
    <row r="11" spans="1:45" ht="12.75">
      <c r="A11" t="s">
        <v>183</v>
      </c>
      <c r="B11" s="3">
        <v>62992</v>
      </c>
      <c r="C11" s="3">
        <v>200912</v>
      </c>
      <c r="D11" s="3" t="s">
        <v>51</v>
      </c>
      <c r="E11" s="3">
        <v>5962904</v>
      </c>
      <c r="F11" s="3">
        <v>-1430</v>
      </c>
      <c r="G11" s="3">
        <v>5961474</v>
      </c>
      <c r="H11" s="3">
        <v>47876</v>
      </c>
      <c r="I11" s="3">
        <v>0</v>
      </c>
      <c r="J11" s="3">
        <v>0</v>
      </c>
      <c r="K11" s="3">
        <v>2010690</v>
      </c>
      <c r="L11" s="3">
        <v>6198621</v>
      </c>
      <c r="M11" s="3">
        <v>-8017</v>
      </c>
      <c r="N11" s="3">
        <v>-174066</v>
      </c>
      <c r="O11" s="3">
        <v>8075104</v>
      </c>
      <c r="P11" s="3">
        <v>-1197374</v>
      </c>
      <c r="Q11" s="3">
        <v>6877730</v>
      </c>
      <c r="R11" s="3">
        <v>-2024307</v>
      </c>
      <c r="S11" s="3">
        <v>0</v>
      </c>
      <c r="T11" s="3">
        <v>-37415</v>
      </c>
      <c r="U11" s="3">
        <v>-165094</v>
      </c>
      <c r="V11" s="3">
        <v>-2226816</v>
      </c>
      <c r="W11" s="3">
        <v>-5683692</v>
      </c>
      <c r="X11" s="3">
        <v>0</v>
      </c>
      <c r="Y11" s="3">
        <v>-5683692</v>
      </c>
      <c r="Z11" s="3">
        <v>-76998</v>
      </c>
      <c r="AA11" s="3">
        <v>-3633501</v>
      </c>
      <c r="AB11" s="3">
        <v>-420878</v>
      </c>
      <c r="AC11" s="3">
        <v>-4131377</v>
      </c>
      <c r="AD11" s="3">
        <v>-4563</v>
      </c>
      <c r="AE11" s="3">
        <v>0</v>
      </c>
      <c r="AF11" s="3">
        <v>-161556</v>
      </c>
      <c r="AG11" s="3">
        <v>0</v>
      </c>
      <c r="AH11" s="3">
        <v>0</v>
      </c>
      <c r="AI11" s="3">
        <v>-161556</v>
      </c>
      <c r="AJ11" s="3">
        <v>-652496</v>
      </c>
      <c r="AK11" s="3">
        <v>-21296</v>
      </c>
      <c r="AL11" s="3">
        <v>61595</v>
      </c>
      <c r="AM11" s="3">
        <v>393426</v>
      </c>
      <c r="AN11" s="3">
        <v>0</v>
      </c>
      <c r="AO11" s="3">
        <v>0</v>
      </c>
      <c r="AP11" s="3">
        <v>0</v>
      </c>
      <c r="AQ11" s="3">
        <v>433725</v>
      </c>
      <c r="AR11" s="3">
        <v>-58150</v>
      </c>
      <c r="AS11" s="3">
        <v>375575</v>
      </c>
    </row>
    <row r="12" spans="1:45" ht="12.75">
      <c r="A12" t="s">
        <v>201</v>
      </c>
      <c r="B12" s="3">
        <v>63029</v>
      </c>
      <c r="C12" s="3">
        <v>200912</v>
      </c>
      <c r="D12" s="3" t="s">
        <v>51</v>
      </c>
      <c r="E12" s="3">
        <v>39391</v>
      </c>
      <c r="F12" s="3">
        <v>-20</v>
      </c>
      <c r="G12" s="3">
        <v>39371</v>
      </c>
      <c r="H12" s="3">
        <v>0</v>
      </c>
      <c r="I12" s="3">
        <v>0</v>
      </c>
      <c r="J12" s="3">
        <v>0</v>
      </c>
      <c r="K12" s="3">
        <v>5890</v>
      </c>
      <c r="L12" s="3">
        <v>6532</v>
      </c>
      <c r="M12" s="3">
        <v>0</v>
      </c>
      <c r="N12" s="3">
        <v>0</v>
      </c>
      <c r="O12" s="3">
        <v>12422</v>
      </c>
      <c r="P12" s="3">
        <v>0</v>
      </c>
      <c r="Q12" s="3">
        <v>12422</v>
      </c>
      <c r="R12" s="3">
        <v>402</v>
      </c>
      <c r="S12" s="3">
        <v>0</v>
      </c>
      <c r="T12" s="3">
        <v>0</v>
      </c>
      <c r="U12" s="3">
        <v>0</v>
      </c>
      <c r="V12" s="3">
        <v>402</v>
      </c>
      <c r="W12" s="3">
        <v>-4</v>
      </c>
      <c r="X12" s="3">
        <v>0</v>
      </c>
      <c r="Y12" s="3">
        <v>-4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15493</v>
      </c>
      <c r="AF12" s="3">
        <v>131243</v>
      </c>
      <c r="AG12" s="3">
        <v>-22623</v>
      </c>
      <c r="AH12" s="3">
        <v>-7</v>
      </c>
      <c r="AI12" s="3">
        <v>124106</v>
      </c>
      <c r="AJ12" s="3">
        <v>0</v>
      </c>
      <c r="AK12" s="3">
        <v>176297</v>
      </c>
      <c r="AL12" s="3">
        <v>-32507</v>
      </c>
      <c r="AM12" s="3">
        <v>0</v>
      </c>
      <c r="AN12" s="3">
        <v>0</v>
      </c>
      <c r="AO12" s="3">
        <v>0</v>
      </c>
      <c r="AP12" s="3">
        <v>0</v>
      </c>
      <c r="AQ12" s="3">
        <v>143790</v>
      </c>
      <c r="AR12" s="3">
        <v>0</v>
      </c>
      <c r="AS12" s="3">
        <v>143790</v>
      </c>
    </row>
    <row r="13" spans="1:45" ht="12.75">
      <c r="A13" t="s">
        <v>87</v>
      </c>
      <c r="B13" s="3">
        <v>63030</v>
      </c>
      <c r="C13" s="3">
        <v>200912</v>
      </c>
      <c r="D13" s="3" t="s">
        <v>51</v>
      </c>
      <c r="E13" s="3">
        <v>12661</v>
      </c>
      <c r="F13" s="3">
        <v>0</v>
      </c>
      <c r="G13" s="3">
        <v>12661</v>
      </c>
      <c r="H13" s="3">
        <v>0</v>
      </c>
      <c r="I13" s="3">
        <v>0</v>
      </c>
      <c r="J13" s="3">
        <v>0</v>
      </c>
      <c r="K13" s="3">
        <v>1116</v>
      </c>
      <c r="L13" s="3">
        <v>1154</v>
      </c>
      <c r="M13" s="3">
        <v>0</v>
      </c>
      <c r="N13" s="3">
        <v>0</v>
      </c>
      <c r="O13" s="3">
        <v>2270</v>
      </c>
      <c r="P13" s="3">
        <v>-306</v>
      </c>
      <c r="Q13" s="3">
        <v>1964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-13807</v>
      </c>
      <c r="AE13" s="3">
        <v>0</v>
      </c>
      <c r="AF13" s="3">
        <v>-4215</v>
      </c>
      <c r="AG13" s="3">
        <v>0</v>
      </c>
      <c r="AH13" s="3">
        <v>0</v>
      </c>
      <c r="AI13" s="3">
        <v>-4215</v>
      </c>
      <c r="AJ13" s="3">
        <v>-953</v>
      </c>
      <c r="AK13" s="3">
        <v>-4350</v>
      </c>
      <c r="AL13" s="3">
        <v>0</v>
      </c>
      <c r="AM13" s="3">
        <v>1105</v>
      </c>
      <c r="AN13" s="3">
        <v>0</v>
      </c>
      <c r="AO13" s="3">
        <v>0</v>
      </c>
      <c r="AP13" s="3">
        <v>0</v>
      </c>
      <c r="AQ13" s="3">
        <v>-3245</v>
      </c>
      <c r="AR13" s="3">
        <v>688</v>
      </c>
      <c r="AS13" s="3">
        <v>-2557</v>
      </c>
    </row>
    <row r="14" spans="1:45" ht="12.75">
      <c r="A14" t="s">
        <v>185</v>
      </c>
      <c r="B14" s="3">
        <v>63000</v>
      </c>
      <c r="C14" s="3">
        <v>200912</v>
      </c>
      <c r="D14" s="3" t="s">
        <v>51</v>
      </c>
      <c r="E14" s="3">
        <v>3704150</v>
      </c>
      <c r="F14" s="3">
        <v>0</v>
      </c>
      <c r="G14" s="3">
        <v>3704150</v>
      </c>
      <c r="H14" s="3">
        <v>46145</v>
      </c>
      <c r="I14" s="3">
        <v>-3263</v>
      </c>
      <c r="J14" s="3">
        <v>0</v>
      </c>
      <c r="K14" s="3">
        <v>867062</v>
      </c>
      <c r="L14" s="3">
        <v>2854893</v>
      </c>
      <c r="M14" s="3">
        <v>-21452</v>
      </c>
      <c r="N14" s="3">
        <v>-49746</v>
      </c>
      <c r="O14" s="3">
        <v>3693639</v>
      </c>
      <c r="P14" s="3">
        <v>-537971</v>
      </c>
      <c r="Q14" s="3">
        <v>3155668</v>
      </c>
      <c r="R14" s="3">
        <v>-412780</v>
      </c>
      <c r="S14" s="3">
        <v>0</v>
      </c>
      <c r="T14" s="3">
        <v>-1900</v>
      </c>
      <c r="U14" s="3">
        <v>0</v>
      </c>
      <c r="V14" s="3">
        <v>-414680</v>
      </c>
      <c r="W14" s="3">
        <v>-5401727</v>
      </c>
      <c r="X14" s="3">
        <v>0</v>
      </c>
      <c r="Y14" s="3">
        <v>-5401727</v>
      </c>
      <c r="Z14" s="3">
        <v>0</v>
      </c>
      <c r="AA14" s="3">
        <v>-321216</v>
      </c>
      <c r="AB14" s="3">
        <v>-581252</v>
      </c>
      <c r="AC14" s="3">
        <v>-902468</v>
      </c>
      <c r="AD14" s="3">
        <v>0</v>
      </c>
      <c r="AE14" s="3">
        <v>0</v>
      </c>
      <c r="AF14" s="3">
        <v>-70786</v>
      </c>
      <c r="AG14" s="3">
        <v>0</v>
      </c>
      <c r="AH14" s="3">
        <v>0</v>
      </c>
      <c r="AI14" s="3">
        <v>-70786</v>
      </c>
      <c r="AJ14" s="3">
        <v>-45171</v>
      </c>
      <c r="AK14" s="3">
        <v>24986</v>
      </c>
      <c r="AL14" s="3">
        <v>0</v>
      </c>
      <c r="AM14" s="3">
        <v>45171</v>
      </c>
      <c r="AN14" s="3">
        <v>0</v>
      </c>
      <c r="AO14" s="3">
        <v>0</v>
      </c>
      <c r="AP14" s="3">
        <v>0</v>
      </c>
      <c r="AQ14" s="3">
        <v>70157</v>
      </c>
      <c r="AR14" s="3">
        <v>-21490</v>
      </c>
      <c r="AS14" s="3">
        <v>48667</v>
      </c>
    </row>
    <row r="15" spans="1:45" ht="12.75">
      <c r="A15" t="s">
        <v>181</v>
      </c>
      <c r="B15" s="3">
        <v>62983</v>
      </c>
      <c r="C15" s="3">
        <v>200912</v>
      </c>
      <c r="D15" s="3" t="s">
        <v>51</v>
      </c>
      <c r="E15" s="3">
        <v>8895100</v>
      </c>
      <c r="F15" s="3">
        <v>-39825</v>
      </c>
      <c r="G15" s="3">
        <v>8855275</v>
      </c>
      <c r="H15" s="3">
        <v>407431</v>
      </c>
      <c r="I15" s="3">
        <v>137904</v>
      </c>
      <c r="J15" s="3">
        <v>152857</v>
      </c>
      <c r="K15" s="3">
        <v>5510689</v>
      </c>
      <c r="L15" s="3">
        <v>4360019</v>
      </c>
      <c r="M15" s="3">
        <v>-1714321</v>
      </c>
      <c r="N15" s="3">
        <v>-233506</v>
      </c>
      <c r="O15" s="3">
        <v>8621073</v>
      </c>
      <c r="P15" s="3">
        <v>-976395</v>
      </c>
      <c r="Q15" s="3">
        <v>7644678</v>
      </c>
      <c r="R15" s="3">
        <v>-8067983</v>
      </c>
      <c r="S15" s="3">
        <v>125531</v>
      </c>
      <c r="T15" s="3">
        <v>-5219</v>
      </c>
      <c r="U15" s="3">
        <v>0</v>
      </c>
      <c r="V15" s="3">
        <v>-7947671</v>
      </c>
      <c r="W15" s="3">
        <v>-1870931</v>
      </c>
      <c r="X15" s="3">
        <v>-8141</v>
      </c>
      <c r="Y15" s="3">
        <v>-1879072</v>
      </c>
      <c r="Z15" s="3">
        <v>0</v>
      </c>
      <c r="AA15" s="3">
        <v>-2164906</v>
      </c>
      <c r="AB15" s="3">
        <v>0</v>
      </c>
      <c r="AC15" s="3">
        <v>-2164906</v>
      </c>
      <c r="AD15" s="3">
        <v>-2089012</v>
      </c>
      <c r="AE15" s="3">
        <v>-286000</v>
      </c>
      <c r="AF15" s="3">
        <v>-402526</v>
      </c>
      <c r="AG15" s="3">
        <v>14184</v>
      </c>
      <c r="AH15" s="3">
        <v>-487</v>
      </c>
      <c r="AI15" s="3">
        <v>-674829</v>
      </c>
      <c r="AJ15" s="3">
        <v>-531834</v>
      </c>
      <c r="AK15" s="3">
        <v>1212629</v>
      </c>
      <c r="AL15" s="3">
        <v>34459</v>
      </c>
      <c r="AM15" s="3">
        <v>446371</v>
      </c>
      <c r="AN15" s="3">
        <v>42222</v>
      </c>
      <c r="AO15" s="3">
        <v>-58663</v>
      </c>
      <c r="AP15" s="3">
        <v>0</v>
      </c>
      <c r="AQ15" s="3">
        <v>1677018</v>
      </c>
      <c r="AR15" s="3">
        <v>-417034</v>
      </c>
      <c r="AS15" s="3">
        <v>1259984</v>
      </c>
    </row>
    <row r="16" spans="1:45" ht="12.75">
      <c r="A16" t="s">
        <v>196</v>
      </c>
      <c r="B16" s="3">
        <v>63022</v>
      </c>
      <c r="C16" s="3">
        <v>200912</v>
      </c>
      <c r="D16" s="3" t="s">
        <v>51</v>
      </c>
      <c r="E16" s="3">
        <v>94195</v>
      </c>
      <c r="F16" s="3">
        <v>-942</v>
      </c>
      <c r="G16" s="3">
        <v>93253</v>
      </c>
      <c r="H16" s="3">
        <v>0</v>
      </c>
      <c r="I16" s="3">
        <v>0</v>
      </c>
      <c r="J16" s="3">
        <v>0</v>
      </c>
      <c r="K16" s="3">
        <v>9625</v>
      </c>
      <c r="L16" s="3">
        <v>1492</v>
      </c>
      <c r="M16" s="3">
        <v>-912</v>
      </c>
      <c r="N16" s="3">
        <v>-316</v>
      </c>
      <c r="O16" s="3">
        <v>9889</v>
      </c>
      <c r="P16" s="3">
        <v>-907</v>
      </c>
      <c r="Q16" s="3">
        <v>8982</v>
      </c>
      <c r="R16" s="3">
        <v>-57223</v>
      </c>
      <c r="S16" s="3">
        <v>0</v>
      </c>
      <c r="T16" s="3">
        <v>-3193</v>
      </c>
      <c r="U16" s="3">
        <v>0</v>
      </c>
      <c r="V16" s="3">
        <v>-60416</v>
      </c>
      <c r="W16" s="3">
        <v>-21052</v>
      </c>
      <c r="X16" s="3">
        <v>0</v>
      </c>
      <c r="Y16" s="3">
        <v>-21052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-14368</v>
      </c>
      <c r="AF16" s="3">
        <v>-2638</v>
      </c>
      <c r="AG16" s="3">
        <v>0</v>
      </c>
      <c r="AH16" s="3">
        <v>0</v>
      </c>
      <c r="AI16" s="3">
        <v>-17006</v>
      </c>
      <c r="AJ16" s="3">
        <v>-3851</v>
      </c>
      <c r="AK16" s="3">
        <v>-90</v>
      </c>
      <c r="AL16" s="3">
        <v>0</v>
      </c>
      <c r="AM16" s="3">
        <v>3851</v>
      </c>
      <c r="AN16" s="3">
        <v>181</v>
      </c>
      <c r="AO16" s="3">
        <v>0</v>
      </c>
      <c r="AP16" s="3">
        <v>0</v>
      </c>
      <c r="AQ16" s="3">
        <v>3942</v>
      </c>
      <c r="AR16" s="3">
        <v>-990</v>
      </c>
      <c r="AS16" s="3">
        <v>2952</v>
      </c>
    </row>
    <row r="17" spans="1:45" ht="12.75">
      <c r="A17" t="s">
        <v>177</v>
      </c>
      <c r="B17" s="3">
        <v>62972</v>
      </c>
      <c r="C17" s="3">
        <v>200912</v>
      </c>
      <c r="D17" s="3" t="s">
        <v>51</v>
      </c>
      <c r="E17" s="3">
        <v>4259593</v>
      </c>
      <c r="F17" s="3">
        <v>-2154</v>
      </c>
      <c r="G17" s="3">
        <v>4257439</v>
      </c>
      <c r="H17" s="3">
        <v>1433178</v>
      </c>
      <c r="I17" s="3">
        <v>15483</v>
      </c>
      <c r="J17" s="3">
        <v>5151</v>
      </c>
      <c r="K17" s="3">
        <v>1030657</v>
      </c>
      <c r="L17" s="3">
        <v>-1404058</v>
      </c>
      <c r="M17" s="3">
        <v>-11693</v>
      </c>
      <c r="N17" s="3">
        <v>-86678</v>
      </c>
      <c r="O17" s="3">
        <v>982040</v>
      </c>
      <c r="P17" s="3">
        <v>-154019</v>
      </c>
      <c r="Q17" s="3">
        <v>828021</v>
      </c>
      <c r="R17" s="3">
        <v>-1243040</v>
      </c>
      <c r="S17" s="3">
        <v>-15603</v>
      </c>
      <c r="T17" s="3">
        <v>0</v>
      </c>
      <c r="U17" s="3">
        <v>0</v>
      </c>
      <c r="V17" s="3">
        <v>-1258643</v>
      </c>
      <c r="W17" s="3">
        <v>-2281205</v>
      </c>
      <c r="X17" s="3">
        <v>0</v>
      </c>
      <c r="Y17" s="3">
        <v>-2281205</v>
      </c>
      <c r="Z17" s="3">
        <v>-630375</v>
      </c>
      <c r="AA17" s="3">
        <v>-575933</v>
      </c>
      <c r="AB17" s="3">
        <v>-41533</v>
      </c>
      <c r="AC17" s="3">
        <v>-1247841</v>
      </c>
      <c r="AD17" s="3">
        <v>0</v>
      </c>
      <c r="AE17" s="3">
        <v>-1291</v>
      </c>
      <c r="AF17" s="3">
        <v>-210130</v>
      </c>
      <c r="AG17" s="3">
        <v>0</v>
      </c>
      <c r="AH17" s="3">
        <v>0</v>
      </c>
      <c r="AI17" s="3">
        <v>-211421</v>
      </c>
      <c r="AJ17" s="3">
        <v>-45669</v>
      </c>
      <c r="AK17" s="3">
        <v>40681</v>
      </c>
      <c r="AL17" s="3">
        <v>0</v>
      </c>
      <c r="AM17" s="3">
        <v>45669</v>
      </c>
      <c r="AN17" s="3">
        <v>0</v>
      </c>
      <c r="AO17" s="3">
        <v>0</v>
      </c>
      <c r="AP17" s="3">
        <v>0</v>
      </c>
      <c r="AQ17" s="3">
        <v>86350</v>
      </c>
      <c r="AR17" s="3">
        <v>-37306</v>
      </c>
      <c r="AS17" s="3">
        <v>49044</v>
      </c>
    </row>
    <row r="18" spans="1:45" ht="12.75">
      <c r="A18" t="s">
        <v>184</v>
      </c>
      <c r="B18" s="3">
        <v>62997</v>
      </c>
      <c r="C18" s="3">
        <v>200912</v>
      </c>
      <c r="D18" s="3" t="s">
        <v>51</v>
      </c>
      <c r="E18" s="3">
        <v>10309374</v>
      </c>
      <c r="F18" s="3">
        <v>0</v>
      </c>
      <c r="G18" s="3">
        <v>10309374</v>
      </c>
      <c r="H18" s="3">
        <v>9680740</v>
      </c>
      <c r="I18" s="3">
        <v>-11041</v>
      </c>
      <c r="J18" s="3">
        <v>0</v>
      </c>
      <c r="K18" s="3">
        <v>119842</v>
      </c>
      <c r="L18" s="3">
        <v>720373</v>
      </c>
      <c r="M18" s="3">
        <v>-3655</v>
      </c>
      <c r="N18" s="3">
        <v>-52469</v>
      </c>
      <c r="O18" s="3">
        <v>10453790</v>
      </c>
      <c r="P18" s="3">
        <v>-1539925</v>
      </c>
      <c r="Q18" s="3">
        <v>8913865</v>
      </c>
      <c r="R18" s="3">
        <v>-2558017</v>
      </c>
      <c r="S18" s="3">
        <v>0</v>
      </c>
      <c r="T18" s="3">
        <v>57111</v>
      </c>
      <c r="U18" s="3">
        <v>0</v>
      </c>
      <c r="V18" s="3">
        <v>-2500906</v>
      </c>
      <c r="W18" s="3">
        <v>-4348104</v>
      </c>
      <c r="X18" s="3">
        <v>0</v>
      </c>
      <c r="Y18" s="3">
        <v>-4348104</v>
      </c>
      <c r="Z18" s="3">
        <v>-1566789</v>
      </c>
      <c r="AA18" s="3">
        <v>-689</v>
      </c>
      <c r="AB18" s="3">
        <v>1371587</v>
      </c>
      <c r="AC18" s="3">
        <v>-195891</v>
      </c>
      <c r="AD18" s="3">
        <v>-13126447</v>
      </c>
      <c r="AE18" s="3">
        <v>0</v>
      </c>
      <c r="AF18" s="3">
        <v>-221644</v>
      </c>
      <c r="AG18" s="3">
        <v>0</v>
      </c>
      <c r="AH18" s="3">
        <v>0</v>
      </c>
      <c r="AI18" s="3">
        <v>-221644</v>
      </c>
      <c r="AJ18" s="3">
        <v>-356689</v>
      </c>
      <c r="AK18" s="3">
        <v>-1526442</v>
      </c>
      <c r="AL18" s="3">
        <v>0</v>
      </c>
      <c r="AM18" s="3">
        <v>413470</v>
      </c>
      <c r="AN18" s="3">
        <v>21124</v>
      </c>
      <c r="AO18" s="3">
        <v>-19270</v>
      </c>
      <c r="AP18" s="3">
        <v>0</v>
      </c>
      <c r="AQ18" s="3">
        <v>-1111118</v>
      </c>
      <c r="AR18" s="3">
        <v>-56781</v>
      </c>
      <c r="AS18" s="3">
        <v>-1167899</v>
      </c>
    </row>
    <row r="19" spans="1:45" ht="12.75">
      <c r="A19" t="s">
        <v>175</v>
      </c>
      <c r="B19" s="3">
        <v>62965</v>
      </c>
      <c r="C19" s="3">
        <v>200912</v>
      </c>
      <c r="D19" s="3" t="s">
        <v>51</v>
      </c>
      <c r="E19" s="3">
        <v>14212280</v>
      </c>
      <c r="F19" s="3">
        <v>-125008</v>
      </c>
      <c r="G19" s="3">
        <v>14087272</v>
      </c>
      <c r="H19" s="3">
        <v>654435</v>
      </c>
      <c r="I19" s="3">
        <v>226145</v>
      </c>
      <c r="J19" s="3">
        <v>-1083</v>
      </c>
      <c r="K19" s="3">
        <v>8497506</v>
      </c>
      <c r="L19" s="3">
        <v>5845556</v>
      </c>
      <c r="M19" s="3">
        <v>-75039</v>
      </c>
      <c r="N19" s="3">
        <v>-412810</v>
      </c>
      <c r="O19" s="3">
        <v>14734710</v>
      </c>
      <c r="P19" s="3">
        <v>-2081358</v>
      </c>
      <c r="Q19" s="3">
        <v>12653352</v>
      </c>
      <c r="R19" s="3">
        <v>-11743379</v>
      </c>
      <c r="S19" s="3">
        <v>90735</v>
      </c>
      <c r="T19" s="3">
        <v>125353</v>
      </c>
      <c r="U19" s="3">
        <v>0</v>
      </c>
      <c r="V19" s="3">
        <v>-11527291</v>
      </c>
      <c r="W19" s="3">
        <v>-7185072</v>
      </c>
      <c r="X19" s="3">
        <v>0</v>
      </c>
      <c r="Y19" s="3">
        <v>-7185072</v>
      </c>
      <c r="Z19" s="3">
        <v>0</v>
      </c>
      <c r="AA19" s="3">
        <v>-2583531</v>
      </c>
      <c r="AB19" s="3">
        <v>-1388815</v>
      </c>
      <c r="AC19" s="3">
        <v>-3972346</v>
      </c>
      <c r="AD19" s="3">
        <v>-2454807</v>
      </c>
      <c r="AE19" s="3">
        <v>-357722</v>
      </c>
      <c r="AF19" s="3">
        <v>-505264</v>
      </c>
      <c r="AG19" s="3">
        <v>0</v>
      </c>
      <c r="AH19" s="3">
        <v>0</v>
      </c>
      <c r="AI19" s="3">
        <v>-862986</v>
      </c>
      <c r="AJ19" s="3">
        <v>-360693</v>
      </c>
      <c r="AK19" s="3">
        <v>377429</v>
      </c>
      <c r="AL19" s="3">
        <v>-144500</v>
      </c>
      <c r="AM19" s="3">
        <v>278337</v>
      </c>
      <c r="AN19" s="3">
        <v>0</v>
      </c>
      <c r="AO19" s="3">
        <v>0</v>
      </c>
      <c r="AP19" s="3">
        <v>0</v>
      </c>
      <c r="AQ19" s="3">
        <v>511266</v>
      </c>
      <c r="AR19" s="3">
        <v>-158237</v>
      </c>
      <c r="AS19" s="3">
        <v>353029</v>
      </c>
    </row>
    <row r="20" spans="1:45" ht="12.75">
      <c r="A20" t="s">
        <v>195</v>
      </c>
      <c r="B20" s="3">
        <v>63021</v>
      </c>
      <c r="C20" s="3">
        <v>200912</v>
      </c>
      <c r="D20" s="3" t="s">
        <v>51</v>
      </c>
      <c r="E20" s="3">
        <v>62789</v>
      </c>
      <c r="F20" s="3">
        <v>-1390</v>
      </c>
      <c r="G20" s="3">
        <v>61399</v>
      </c>
      <c r="H20" s="3">
        <v>0</v>
      </c>
      <c r="I20" s="3">
        <v>0</v>
      </c>
      <c r="J20" s="3">
        <v>0</v>
      </c>
      <c r="K20" s="3">
        <v>11778</v>
      </c>
      <c r="L20" s="3">
        <v>25048</v>
      </c>
      <c r="M20" s="3">
        <v>0</v>
      </c>
      <c r="N20" s="3">
        <v>-1931</v>
      </c>
      <c r="O20" s="3">
        <v>34895</v>
      </c>
      <c r="P20" s="3">
        <v>0</v>
      </c>
      <c r="Q20" s="3">
        <v>34895</v>
      </c>
      <c r="R20" s="3">
        <v>-5931</v>
      </c>
      <c r="S20" s="3">
        <v>473</v>
      </c>
      <c r="T20" s="3">
        <v>1130</v>
      </c>
      <c r="U20" s="3">
        <v>0</v>
      </c>
      <c r="V20" s="3">
        <v>-4328</v>
      </c>
      <c r="W20" s="3">
        <v>-76841</v>
      </c>
      <c r="X20" s="3">
        <v>0</v>
      </c>
      <c r="Y20" s="3">
        <v>-76841</v>
      </c>
      <c r="Z20" s="3">
        <v>0</v>
      </c>
      <c r="AA20" s="3">
        <v>-3572</v>
      </c>
      <c r="AB20" s="3">
        <v>0</v>
      </c>
      <c r="AC20" s="3">
        <v>-3572</v>
      </c>
      <c r="AD20" s="3">
        <v>0</v>
      </c>
      <c r="AE20" s="3">
        <v>0</v>
      </c>
      <c r="AF20" s="3">
        <v>-4895</v>
      </c>
      <c r="AG20" s="3">
        <v>0</v>
      </c>
      <c r="AH20" s="3">
        <v>0</v>
      </c>
      <c r="AI20" s="3">
        <v>-4895</v>
      </c>
      <c r="AJ20" s="3">
        <v>-2831</v>
      </c>
      <c r="AK20" s="3">
        <v>3827</v>
      </c>
      <c r="AL20" s="3">
        <v>0</v>
      </c>
      <c r="AM20" s="3">
        <v>2831</v>
      </c>
      <c r="AN20" s="3">
        <v>0</v>
      </c>
      <c r="AO20" s="3">
        <v>0</v>
      </c>
      <c r="AP20" s="3">
        <v>0</v>
      </c>
      <c r="AQ20" s="3">
        <v>6658</v>
      </c>
      <c r="AR20" s="3">
        <v>-468</v>
      </c>
      <c r="AS20" s="3">
        <v>6190</v>
      </c>
    </row>
    <row r="21" spans="1:45" ht="12.75">
      <c r="A21" t="s">
        <v>182</v>
      </c>
      <c r="B21" s="3">
        <v>62990</v>
      </c>
      <c r="C21" s="3">
        <v>200912</v>
      </c>
      <c r="D21" s="3" t="s">
        <v>51</v>
      </c>
      <c r="E21" s="3">
        <v>587643</v>
      </c>
      <c r="F21" s="3">
        <v>-4562</v>
      </c>
      <c r="G21" s="3">
        <v>583081</v>
      </c>
      <c r="H21" s="3">
        <v>11858</v>
      </c>
      <c r="I21" s="3">
        <v>0</v>
      </c>
      <c r="J21" s="3">
        <v>0</v>
      </c>
      <c r="K21" s="3">
        <v>64955</v>
      </c>
      <c r="L21" s="3">
        <v>152519</v>
      </c>
      <c r="M21" s="3">
        <v>-4685</v>
      </c>
      <c r="N21" s="3">
        <v>-1529</v>
      </c>
      <c r="O21" s="3">
        <v>223118</v>
      </c>
      <c r="P21" s="3">
        <v>-18145</v>
      </c>
      <c r="Q21" s="3">
        <v>204973</v>
      </c>
      <c r="R21" s="3">
        <v>-517221</v>
      </c>
      <c r="S21" s="3">
        <v>5500</v>
      </c>
      <c r="T21" s="3">
        <v>581</v>
      </c>
      <c r="U21" s="3">
        <v>0</v>
      </c>
      <c r="V21" s="3">
        <v>-511140</v>
      </c>
      <c r="W21" s="3">
        <v>-84669</v>
      </c>
      <c r="X21" s="3">
        <v>0</v>
      </c>
      <c r="Y21" s="3">
        <v>-84669</v>
      </c>
      <c r="Z21" s="3">
        <v>0</v>
      </c>
      <c r="AA21" s="3">
        <v>-32600</v>
      </c>
      <c r="AB21" s="3">
        <v>0</v>
      </c>
      <c r="AC21" s="3">
        <v>-32600</v>
      </c>
      <c r="AD21" s="3">
        <v>-1046</v>
      </c>
      <c r="AE21" s="3">
        <v>-1436</v>
      </c>
      <c r="AF21" s="3">
        <v>-12931</v>
      </c>
      <c r="AG21" s="3">
        <v>3962</v>
      </c>
      <c r="AH21" s="3">
        <v>0</v>
      </c>
      <c r="AI21" s="3">
        <v>-10405</v>
      </c>
      <c r="AJ21" s="3">
        <v>-35169</v>
      </c>
      <c r="AK21" s="3">
        <v>113025</v>
      </c>
      <c r="AL21" s="3">
        <v>0</v>
      </c>
      <c r="AM21" s="3">
        <v>35169</v>
      </c>
      <c r="AN21" s="3">
        <v>122</v>
      </c>
      <c r="AO21" s="3">
        <v>0</v>
      </c>
      <c r="AP21" s="3">
        <v>0</v>
      </c>
      <c r="AQ21" s="3">
        <v>148316</v>
      </c>
      <c r="AR21" s="3">
        <v>-33712</v>
      </c>
      <c r="AS21" s="3">
        <v>114604</v>
      </c>
    </row>
    <row r="22" spans="1:45" ht="12.75">
      <c r="A22" t="s">
        <v>179</v>
      </c>
      <c r="B22" s="3">
        <v>62974</v>
      </c>
      <c r="C22" s="3">
        <v>200912</v>
      </c>
      <c r="D22" s="3" t="s">
        <v>51</v>
      </c>
      <c r="E22" s="3">
        <v>552120</v>
      </c>
      <c r="F22" s="3">
        <v>-2332</v>
      </c>
      <c r="G22" s="3">
        <v>549788</v>
      </c>
      <c r="H22" s="3">
        <v>179237</v>
      </c>
      <c r="I22" s="3">
        <v>0</v>
      </c>
      <c r="J22" s="3">
        <v>0</v>
      </c>
      <c r="K22" s="3">
        <v>94924</v>
      </c>
      <c r="L22" s="3">
        <v>-180082</v>
      </c>
      <c r="M22" s="3">
        <v>-888</v>
      </c>
      <c r="N22" s="3">
        <v>-17847</v>
      </c>
      <c r="O22" s="3">
        <v>75344</v>
      </c>
      <c r="P22" s="3">
        <v>-10211</v>
      </c>
      <c r="Q22" s="3">
        <v>65133</v>
      </c>
      <c r="R22" s="3">
        <v>-119653</v>
      </c>
      <c r="S22" s="3">
        <v>6305</v>
      </c>
      <c r="T22" s="3">
        <v>1627</v>
      </c>
      <c r="U22" s="3">
        <v>0</v>
      </c>
      <c r="V22" s="3">
        <v>-111721</v>
      </c>
      <c r="W22" s="3">
        <v>-470518</v>
      </c>
      <c r="X22" s="3">
        <v>-749</v>
      </c>
      <c r="Y22" s="3">
        <v>-471267</v>
      </c>
      <c r="Z22" s="3">
        <v>0</v>
      </c>
      <c r="AA22" s="3">
        <v>-9028</v>
      </c>
      <c r="AB22" s="3">
        <v>-1049</v>
      </c>
      <c r="AC22" s="3">
        <v>-10077</v>
      </c>
      <c r="AD22" s="3">
        <v>0</v>
      </c>
      <c r="AE22" s="3">
        <v>0</v>
      </c>
      <c r="AF22" s="3">
        <v>-21856</v>
      </c>
      <c r="AG22" s="3">
        <v>0</v>
      </c>
      <c r="AH22" s="3">
        <v>0</v>
      </c>
      <c r="AI22" s="3">
        <v>-21856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-2301</v>
      </c>
      <c r="AS22" s="3">
        <v>-2301</v>
      </c>
    </row>
    <row r="23" spans="1:45" ht="12.75">
      <c r="A23" t="s">
        <v>171</v>
      </c>
      <c r="B23" s="3">
        <v>62548</v>
      </c>
      <c r="C23" s="3">
        <v>200912</v>
      </c>
      <c r="D23" s="3" t="s">
        <v>51</v>
      </c>
      <c r="E23" s="3">
        <v>7080836</v>
      </c>
      <c r="F23" s="3">
        <v>-634</v>
      </c>
      <c r="G23" s="3">
        <v>7080202</v>
      </c>
      <c r="H23" s="3">
        <v>2367877</v>
      </c>
      <c r="I23" s="3">
        <v>4918</v>
      </c>
      <c r="J23" s="3">
        <v>-45</v>
      </c>
      <c r="K23" s="3">
        <v>3601169</v>
      </c>
      <c r="L23" s="3">
        <v>-3341921</v>
      </c>
      <c r="M23" s="3">
        <v>-399848</v>
      </c>
      <c r="N23" s="3">
        <v>-149346</v>
      </c>
      <c r="O23" s="3">
        <v>2082804</v>
      </c>
      <c r="P23" s="3">
        <v>-266896</v>
      </c>
      <c r="Q23" s="3">
        <v>1815908</v>
      </c>
      <c r="R23" s="3">
        <v>-4514877</v>
      </c>
      <c r="S23" s="3">
        <v>359</v>
      </c>
      <c r="T23" s="3">
        <v>-23034</v>
      </c>
      <c r="U23" s="3">
        <v>0</v>
      </c>
      <c r="V23" s="3">
        <v>-4537552</v>
      </c>
      <c r="W23" s="3">
        <v>-2292810</v>
      </c>
      <c r="X23" s="3">
        <v>0</v>
      </c>
      <c r="Y23" s="3">
        <v>-2292810</v>
      </c>
      <c r="Z23" s="3">
        <v>0</v>
      </c>
      <c r="AA23" s="3">
        <v>28104</v>
      </c>
      <c r="AB23" s="3">
        <v>0</v>
      </c>
      <c r="AC23" s="3">
        <v>28104</v>
      </c>
      <c r="AD23" s="3">
        <v>-2338228</v>
      </c>
      <c r="AE23" s="3">
        <v>0</v>
      </c>
      <c r="AF23" s="3">
        <v>-180681</v>
      </c>
      <c r="AG23" s="3">
        <v>0</v>
      </c>
      <c r="AH23" s="3">
        <v>0</v>
      </c>
      <c r="AI23" s="3">
        <v>-180681</v>
      </c>
      <c r="AJ23" s="3">
        <v>-66312</v>
      </c>
      <c r="AK23" s="3">
        <v>-491369</v>
      </c>
      <c r="AL23" s="3">
        <v>0</v>
      </c>
      <c r="AM23" s="3">
        <v>66312</v>
      </c>
      <c r="AN23" s="3">
        <v>0</v>
      </c>
      <c r="AO23" s="3">
        <v>0</v>
      </c>
      <c r="AP23" s="3">
        <v>0</v>
      </c>
      <c r="AQ23" s="3">
        <v>-425057</v>
      </c>
      <c r="AR23" s="3">
        <v>196088</v>
      </c>
      <c r="AS23" s="3">
        <v>-228969</v>
      </c>
    </row>
    <row r="24" spans="1:45" ht="12.75">
      <c r="A24" t="s">
        <v>170</v>
      </c>
      <c r="B24" s="3">
        <v>62518</v>
      </c>
      <c r="C24" s="3">
        <v>200912</v>
      </c>
      <c r="D24" s="3" t="s">
        <v>51</v>
      </c>
      <c r="E24" s="3">
        <v>3951352</v>
      </c>
      <c r="F24" s="3">
        <v>-9446</v>
      </c>
      <c r="G24" s="3">
        <v>3941906</v>
      </c>
      <c r="H24" s="3">
        <v>20805</v>
      </c>
      <c r="I24" s="3">
        <v>-652</v>
      </c>
      <c r="J24" s="3">
        <v>45323</v>
      </c>
      <c r="K24" s="3">
        <v>2472947</v>
      </c>
      <c r="L24" s="3">
        <v>1172404</v>
      </c>
      <c r="M24" s="3">
        <v>-96184</v>
      </c>
      <c r="N24" s="3">
        <v>-102581</v>
      </c>
      <c r="O24" s="3">
        <v>3512062</v>
      </c>
      <c r="P24" s="3">
        <v>-457605</v>
      </c>
      <c r="Q24" s="3">
        <v>3054457</v>
      </c>
      <c r="R24" s="3">
        <v>-4505785</v>
      </c>
      <c r="S24" s="3">
        <v>2114</v>
      </c>
      <c r="T24" s="3">
        <v>9439</v>
      </c>
      <c r="U24" s="3">
        <v>6027</v>
      </c>
      <c r="V24" s="3">
        <v>-4488205</v>
      </c>
      <c r="W24" s="3">
        <v>-1125009</v>
      </c>
      <c r="X24" s="3">
        <v>0</v>
      </c>
      <c r="Y24" s="3">
        <v>-1125009</v>
      </c>
      <c r="Z24" s="3">
        <v>0</v>
      </c>
      <c r="AA24" s="3">
        <v>-34983</v>
      </c>
      <c r="AB24" s="3">
        <v>0</v>
      </c>
      <c r="AC24" s="3">
        <v>-34983</v>
      </c>
      <c r="AD24" s="3">
        <v>-381744</v>
      </c>
      <c r="AE24" s="3">
        <v>-140462</v>
      </c>
      <c r="AF24" s="3">
        <v>-193258</v>
      </c>
      <c r="AG24" s="3">
        <v>0</v>
      </c>
      <c r="AH24" s="3">
        <v>0</v>
      </c>
      <c r="AI24" s="3">
        <v>-333720</v>
      </c>
      <c r="AJ24" s="3">
        <v>-302119</v>
      </c>
      <c r="AK24" s="3">
        <v>330583</v>
      </c>
      <c r="AL24" s="3">
        <v>-40388</v>
      </c>
      <c r="AM24" s="3">
        <v>126786</v>
      </c>
      <c r="AN24" s="3">
        <v>0</v>
      </c>
      <c r="AO24" s="3">
        <v>0</v>
      </c>
      <c r="AP24" s="3">
        <v>0</v>
      </c>
      <c r="AQ24" s="3">
        <v>416981</v>
      </c>
      <c r="AR24" s="3">
        <v>-82359</v>
      </c>
      <c r="AS24" s="3">
        <v>334622</v>
      </c>
    </row>
    <row r="25" spans="1:45" ht="12.75">
      <c r="A25" t="s">
        <v>188</v>
      </c>
      <c r="B25" s="3">
        <v>63011</v>
      </c>
      <c r="C25" s="3">
        <v>200912</v>
      </c>
      <c r="D25" s="3" t="s">
        <v>51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41298</v>
      </c>
      <c r="L25" s="3">
        <v>428026</v>
      </c>
      <c r="M25" s="3">
        <v>-1802</v>
      </c>
      <c r="N25" s="3">
        <v>-23</v>
      </c>
      <c r="O25" s="3">
        <v>467499</v>
      </c>
      <c r="P25" s="3">
        <v>0</v>
      </c>
      <c r="Q25" s="3">
        <v>467499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-433563</v>
      </c>
      <c r="AE25" s="3">
        <v>-15317</v>
      </c>
      <c r="AF25" s="3">
        <v>-29507</v>
      </c>
      <c r="AG25" s="3">
        <v>0</v>
      </c>
      <c r="AH25" s="3">
        <v>0</v>
      </c>
      <c r="AI25" s="3">
        <v>-44824</v>
      </c>
      <c r="AJ25" s="3">
        <v>-3077</v>
      </c>
      <c r="AK25" s="3">
        <v>-13965</v>
      </c>
      <c r="AL25" s="3">
        <v>0</v>
      </c>
      <c r="AM25" s="3">
        <v>3077</v>
      </c>
      <c r="AN25" s="3">
        <v>0</v>
      </c>
      <c r="AO25" s="3">
        <v>0</v>
      </c>
      <c r="AP25" s="3">
        <v>0</v>
      </c>
      <c r="AQ25" s="3">
        <v>-10888</v>
      </c>
      <c r="AR25" s="3">
        <v>1021</v>
      </c>
      <c r="AS25" s="3">
        <v>-9867</v>
      </c>
    </row>
    <row r="26" spans="1:45" ht="12.75">
      <c r="A26" t="s">
        <v>190</v>
      </c>
      <c r="B26" s="3">
        <v>63014</v>
      </c>
      <c r="C26" s="3">
        <v>200912</v>
      </c>
      <c r="D26" s="3" t="s">
        <v>51</v>
      </c>
      <c r="E26" s="3">
        <v>134425</v>
      </c>
      <c r="F26" s="3">
        <v>-21404</v>
      </c>
      <c r="G26" s="3">
        <v>113021</v>
      </c>
      <c r="H26" s="3">
        <v>0</v>
      </c>
      <c r="I26" s="3">
        <v>0</v>
      </c>
      <c r="J26" s="3">
        <v>0</v>
      </c>
      <c r="K26" s="3">
        <v>19346</v>
      </c>
      <c r="L26" s="3">
        <v>1114452</v>
      </c>
      <c r="M26" s="3">
        <v>-5953</v>
      </c>
      <c r="N26" s="3">
        <v>-2932</v>
      </c>
      <c r="O26" s="3">
        <v>1124913</v>
      </c>
      <c r="P26" s="3">
        <v>-166958</v>
      </c>
      <c r="Q26" s="3">
        <v>957955</v>
      </c>
      <c r="R26" s="3">
        <v>-82700</v>
      </c>
      <c r="S26" s="3">
        <v>37347</v>
      </c>
      <c r="T26" s="3">
        <v>-5504</v>
      </c>
      <c r="U26" s="3">
        <v>1628</v>
      </c>
      <c r="V26" s="3">
        <v>-49229</v>
      </c>
      <c r="W26" s="3">
        <v>-46637</v>
      </c>
      <c r="X26" s="3">
        <v>-6961</v>
      </c>
      <c r="Y26" s="3">
        <v>-53598</v>
      </c>
      <c r="Z26" s="3">
        <v>0</v>
      </c>
      <c r="AA26" s="3">
        <v>0</v>
      </c>
      <c r="AB26" s="3">
        <v>0</v>
      </c>
      <c r="AC26" s="3">
        <v>0</v>
      </c>
      <c r="AD26" s="3">
        <v>-910057</v>
      </c>
      <c r="AE26" s="3">
        <v>-58836</v>
      </c>
      <c r="AF26" s="3">
        <v>-5210</v>
      </c>
      <c r="AG26" s="3">
        <v>0</v>
      </c>
      <c r="AH26" s="3">
        <v>217</v>
      </c>
      <c r="AI26" s="3">
        <v>-63829</v>
      </c>
      <c r="AJ26" s="3">
        <v>0</v>
      </c>
      <c r="AK26" s="3">
        <v>-5737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-5737</v>
      </c>
      <c r="AR26" s="3">
        <v>774</v>
      </c>
      <c r="AS26" s="3">
        <v>-4963</v>
      </c>
    </row>
    <row r="27" spans="1:45" ht="12.75">
      <c r="A27" t="s">
        <v>200</v>
      </c>
      <c r="B27" s="3">
        <v>63028</v>
      </c>
      <c r="C27" s="3">
        <v>200912</v>
      </c>
      <c r="D27" s="3" t="s">
        <v>51</v>
      </c>
      <c r="E27" s="3">
        <v>87105</v>
      </c>
      <c r="F27" s="3">
        <v>-8476</v>
      </c>
      <c r="G27" s="3">
        <v>78629</v>
      </c>
      <c r="H27" s="3">
        <v>0</v>
      </c>
      <c r="I27" s="3">
        <v>0</v>
      </c>
      <c r="J27" s="3">
        <v>0</v>
      </c>
      <c r="K27" s="3">
        <v>5408</v>
      </c>
      <c r="L27" s="3">
        <v>299555</v>
      </c>
      <c r="M27" s="3">
        <v>-4452</v>
      </c>
      <c r="N27" s="3">
        <v>-9850</v>
      </c>
      <c r="O27" s="3">
        <v>290661</v>
      </c>
      <c r="P27" s="3">
        <v>-40080</v>
      </c>
      <c r="Q27" s="3">
        <v>250581</v>
      </c>
      <c r="R27" s="3">
        <v>-276928</v>
      </c>
      <c r="S27" s="3">
        <v>48329</v>
      </c>
      <c r="T27" s="3">
        <v>607</v>
      </c>
      <c r="U27" s="3">
        <v>-294</v>
      </c>
      <c r="V27" s="3">
        <v>-228286</v>
      </c>
      <c r="W27" s="3">
        <v>13230</v>
      </c>
      <c r="X27" s="3">
        <v>-18472</v>
      </c>
      <c r="Y27" s="3">
        <v>-5242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-550</v>
      </c>
      <c r="AF27" s="3">
        <v>-28256</v>
      </c>
      <c r="AG27" s="3">
        <v>0</v>
      </c>
      <c r="AH27" s="3">
        <v>0</v>
      </c>
      <c r="AI27" s="3">
        <v>-28806</v>
      </c>
      <c r="AJ27" s="3">
        <v>-23753</v>
      </c>
      <c r="AK27" s="3">
        <v>43123</v>
      </c>
      <c r="AL27" s="3">
        <v>0</v>
      </c>
      <c r="AM27" s="3">
        <v>23753</v>
      </c>
      <c r="AN27" s="3">
        <v>0</v>
      </c>
      <c r="AO27" s="3">
        <v>0</v>
      </c>
      <c r="AP27" s="3">
        <v>0</v>
      </c>
      <c r="AQ27" s="3">
        <v>66876</v>
      </c>
      <c r="AR27" s="3">
        <v>-16333</v>
      </c>
      <c r="AS27" s="3">
        <v>50543</v>
      </c>
    </row>
    <row r="28" spans="1:45" ht="12.75">
      <c r="A28" t="s">
        <v>174</v>
      </c>
      <c r="B28" s="3">
        <v>62908</v>
      </c>
      <c r="C28" s="3">
        <v>200912</v>
      </c>
      <c r="D28" s="3" t="s">
        <v>51</v>
      </c>
      <c r="E28" s="3">
        <v>1189282</v>
      </c>
      <c r="F28" s="3">
        <v>-23165</v>
      </c>
      <c r="G28" s="3">
        <v>1166117</v>
      </c>
      <c r="H28" s="3">
        <v>0</v>
      </c>
      <c r="I28" s="3">
        <v>0</v>
      </c>
      <c r="J28" s="3">
        <v>0</v>
      </c>
      <c r="K28" s="3">
        <v>17193</v>
      </c>
      <c r="L28" s="3">
        <v>926633</v>
      </c>
      <c r="M28" s="3">
        <v>-8697</v>
      </c>
      <c r="N28" s="3">
        <v>-19032</v>
      </c>
      <c r="O28" s="3">
        <v>916097</v>
      </c>
      <c r="P28" s="3">
        <v>-123168</v>
      </c>
      <c r="Q28" s="3">
        <v>792929</v>
      </c>
      <c r="R28" s="3">
        <v>-236963</v>
      </c>
      <c r="S28" s="3">
        <v>16249</v>
      </c>
      <c r="T28" s="3">
        <v>-288</v>
      </c>
      <c r="U28" s="3">
        <v>612</v>
      </c>
      <c r="V28" s="3">
        <v>-220390</v>
      </c>
      <c r="W28" s="3">
        <v>-1645374</v>
      </c>
      <c r="X28" s="3">
        <v>18632</v>
      </c>
      <c r="Y28" s="3">
        <v>-1626742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-99123</v>
      </c>
      <c r="AF28" s="3">
        <v>-42021</v>
      </c>
      <c r="AG28" s="3">
        <v>0</v>
      </c>
      <c r="AH28" s="3">
        <v>190</v>
      </c>
      <c r="AI28" s="3">
        <v>-140954</v>
      </c>
      <c r="AJ28" s="3">
        <v>-55338</v>
      </c>
      <c r="AK28" s="3">
        <v>-84378</v>
      </c>
      <c r="AL28" s="3">
        <v>-7278</v>
      </c>
      <c r="AM28" s="3">
        <v>55501</v>
      </c>
      <c r="AN28" s="3">
        <v>0</v>
      </c>
      <c r="AO28" s="3">
        <v>0</v>
      </c>
      <c r="AP28" s="3">
        <v>0</v>
      </c>
      <c r="AQ28" s="3">
        <v>-36155</v>
      </c>
      <c r="AR28" s="3">
        <v>8606</v>
      </c>
      <c r="AS28" s="3">
        <v>-27549</v>
      </c>
    </row>
    <row r="29" spans="1:45" ht="12.75">
      <c r="A29" t="s">
        <v>173</v>
      </c>
      <c r="B29" s="3">
        <v>62862</v>
      </c>
      <c r="C29" s="3">
        <v>200912</v>
      </c>
      <c r="D29" s="3" t="s">
        <v>54</v>
      </c>
      <c r="E29" s="3">
        <v>23416</v>
      </c>
      <c r="F29" s="3">
        <v>-452</v>
      </c>
      <c r="G29" s="3">
        <v>22964</v>
      </c>
      <c r="H29" s="3">
        <v>0</v>
      </c>
      <c r="I29" s="3">
        <v>0</v>
      </c>
      <c r="J29" s="3">
        <v>0</v>
      </c>
      <c r="K29" s="3">
        <v>3271</v>
      </c>
      <c r="L29" s="3">
        <v>8360</v>
      </c>
      <c r="M29" s="3">
        <v>-6</v>
      </c>
      <c r="N29" s="3">
        <v>-344</v>
      </c>
      <c r="O29" s="3">
        <v>11281</v>
      </c>
      <c r="P29" s="3">
        <v>-793</v>
      </c>
      <c r="Q29" s="3">
        <v>10488</v>
      </c>
      <c r="R29" s="3">
        <v>-19471</v>
      </c>
      <c r="S29" s="3">
        <v>0</v>
      </c>
      <c r="T29" s="3">
        <v>-542</v>
      </c>
      <c r="U29" s="3">
        <v>0</v>
      </c>
      <c r="V29" s="3">
        <v>-20013</v>
      </c>
      <c r="W29" s="3">
        <v>167</v>
      </c>
      <c r="X29" s="3">
        <v>0</v>
      </c>
      <c r="Y29" s="3">
        <v>167</v>
      </c>
      <c r="Z29" s="3">
        <v>0</v>
      </c>
      <c r="AA29" s="3">
        <v>-6336</v>
      </c>
      <c r="AB29" s="3">
        <v>0</v>
      </c>
      <c r="AC29" s="3">
        <v>-6336</v>
      </c>
      <c r="AD29" s="3">
        <v>0</v>
      </c>
      <c r="AE29" s="3">
        <v>0</v>
      </c>
      <c r="AF29" s="3">
        <v>-1575</v>
      </c>
      <c r="AG29" s="3">
        <v>0</v>
      </c>
      <c r="AH29" s="3">
        <v>0</v>
      </c>
      <c r="AI29" s="3">
        <v>-1575</v>
      </c>
      <c r="AJ29" s="3">
        <v>-5695</v>
      </c>
      <c r="AK29" s="3">
        <v>0</v>
      </c>
      <c r="AL29" s="3">
        <v>0</v>
      </c>
      <c r="AM29" s="3">
        <v>5695</v>
      </c>
      <c r="AN29" s="3">
        <v>0</v>
      </c>
      <c r="AO29" s="3">
        <v>0</v>
      </c>
      <c r="AP29" s="3">
        <v>0</v>
      </c>
      <c r="AQ29" s="3">
        <v>5695</v>
      </c>
      <c r="AR29" s="3">
        <v>0</v>
      </c>
      <c r="AS29" s="3">
        <v>5695</v>
      </c>
    </row>
    <row r="30" spans="1:45" ht="12.75">
      <c r="A30" t="s">
        <v>198</v>
      </c>
      <c r="B30" s="3">
        <v>63025</v>
      </c>
      <c r="C30" s="3">
        <v>200912</v>
      </c>
      <c r="D30" s="3" t="s">
        <v>51</v>
      </c>
      <c r="E30" s="3">
        <v>569584</v>
      </c>
      <c r="F30" s="3">
        <v>0</v>
      </c>
      <c r="G30" s="3">
        <v>569584</v>
      </c>
      <c r="H30" s="3">
        <v>0</v>
      </c>
      <c r="I30" s="3">
        <v>0</v>
      </c>
      <c r="J30" s="3">
        <v>0</v>
      </c>
      <c r="K30" s="3">
        <v>75036</v>
      </c>
      <c r="L30" s="3">
        <v>456458</v>
      </c>
      <c r="M30" s="3">
        <v>-672</v>
      </c>
      <c r="N30" s="3">
        <v>-7734</v>
      </c>
      <c r="O30" s="3">
        <v>523088</v>
      </c>
      <c r="P30" s="3">
        <v>-78422</v>
      </c>
      <c r="Q30" s="3">
        <v>444666</v>
      </c>
      <c r="R30" s="3">
        <v>-69792</v>
      </c>
      <c r="S30" s="3">
        <v>0</v>
      </c>
      <c r="T30" s="3">
        <v>0</v>
      </c>
      <c r="U30" s="3">
        <v>0</v>
      </c>
      <c r="V30" s="3">
        <v>-69792</v>
      </c>
      <c r="W30" s="3">
        <v>-8913</v>
      </c>
      <c r="X30" s="3">
        <v>0</v>
      </c>
      <c r="Y30" s="3">
        <v>-8913</v>
      </c>
      <c r="Z30" s="3">
        <v>0</v>
      </c>
      <c r="AA30" s="3">
        <v>0</v>
      </c>
      <c r="AB30" s="3">
        <v>0</v>
      </c>
      <c r="AC30" s="3">
        <v>0</v>
      </c>
      <c r="AD30" s="3">
        <v>-868849</v>
      </c>
      <c r="AE30" s="3">
        <v>-15936</v>
      </c>
      <c r="AF30" s="3">
        <v>-17277</v>
      </c>
      <c r="AG30" s="3">
        <v>0</v>
      </c>
      <c r="AH30" s="3">
        <v>0</v>
      </c>
      <c r="AI30" s="3">
        <v>-33213</v>
      </c>
      <c r="AJ30" s="3">
        <v>-29781</v>
      </c>
      <c r="AK30" s="3">
        <v>3702</v>
      </c>
      <c r="AL30" s="3">
        <v>0</v>
      </c>
      <c r="AM30" s="3">
        <v>29781</v>
      </c>
      <c r="AN30" s="3">
        <v>4376</v>
      </c>
      <c r="AO30" s="3">
        <v>0</v>
      </c>
      <c r="AP30" s="3">
        <v>0</v>
      </c>
      <c r="AQ30" s="3">
        <v>37859</v>
      </c>
      <c r="AR30" s="3">
        <v>-9426</v>
      </c>
      <c r="AS30" s="3">
        <v>28433</v>
      </c>
    </row>
    <row r="31" spans="1:45" ht="12.75">
      <c r="A31" t="s">
        <v>191</v>
      </c>
      <c r="B31" s="3">
        <v>63016</v>
      </c>
      <c r="C31" s="3">
        <v>200912</v>
      </c>
      <c r="D31" s="3" t="s">
        <v>51</v>
      </c>
      <c r="E31" s="3">
        <v>2029131</v>
      </c>
      <c r="F31" s="3">
        <v>-8227</v>
      </c>
      <c r="G31" s="3">
        <v>2020904</v>
      </c>
      <c r="H31" s="3">
        <v>224848</v>
      </c>
      <c r="I31" s="3">
        <v>8595</v>
      </c>
      <c r="J31" s="3">
        <v>0</v>
      </c>
      <c r="K31" s="3">
        <v>656627</v>
      </c>
      <c r="L31" s="3">
        <v>1045618</v>
      </c>
      <c r="M31" s="3">
        <v>-154732</v>
      </c>
      <c r="N31" s="3">
        <v>-48223</v>
      </c>
      <c r="O31" s="3">
        <v>1732733</v>
      </c>
      <c r="P31" s="3">
        <v>-224520</v>
      </c>
      <c r="Q31" s="3">
        <v>1508213</v>
      </c>
      <c r="R31" s="3">
        <v>-483922</v>
      </c>
      <c r="S31" s="3">
        <v>4248</v>
      </c>
      <c r="T31" s="3">
        <v>922</v>
      </c>
      <c r="U31" s="3">
        <v>0</v>
      </c>
      <c r="V31" s="3">
        <v>-478752</v>
      </c>
      <c r="W31" s="3">
        <v>-2779685</v>
      </c>
      <c r="X31" s="3">
        <v>1937</v>
      </c>
      <c r="Y31" s="3">
        <v>-2777748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-92801</v>
      </c>
      <c r="AF31" s="3">
        <v>-183174</v>
      </c>
      <c r="AG31" s="3">
        <v>102332</v>
      </c>
      <c r="AH31" s="3">
        <v>842</v>
      </c>
      <c r="AI31" s="3">
        <v>-172801</v>
      </c>
      <c r="AJ31" s="3">
        <v>-196725</v>
      </c>
      <c r="AK31" s="3">
        <v>-96909</v>
      </c>
      <c r="AL31" s="3">
        <v>160213</v>
      </c>
      <c r="AM31" s="3">
        <v>87236</v>
      </c>
      <c r="AN31" s="3">
        <v>16125</v>
      </c>
      <c r="AO31" s="3">
        <v>0</v>
      </c>
      <c r="AP31" s="3">
        <v>0</v>
      </c>
      <c r="AQ31" s="3">
        <v>166665</v>
      </c>
      <c r="AR31" s="3">
        <v>18921</v>
      </c>
      <c r="AS31" s="3">
        <v>185586</v>
      </c>
    </row>
    <row r="32" spans="1:45" ht="12.75">
      <c r="A32" t="s">
        <v>193</v>
      </c>
      <c r="B32" s="3">
        <v>63018</v>
      </c>
      <c r="C32" s="3">
        <v>200912</v>
      </c>
      <c r="D32" s="3" t="s">
        <v>51</v>
      </c>
      <c r="E32" s="3">
        <v>0</v>
      </c>
      <c r="F32" s="3">
        <v>0</v>
      </c>
      <c r="G32" s="3">
        <v>0</v>
      </c>
      <c r="H32" s="3">
        <v>257718</v>
      </c>
      <c r="I32" s="3">
        <v>-24826</v>
      </c>
      <c r="J32" s="3">
        <v>0</v>
      </c>
      <c r="K32" s="3">
        <v>52646</v>
      </c>
      <c r="L32" s="3">
        <v>51171</v>
      </c>
      <c r="M32" s="3">
        <v>-39414</v>
      </c>
      <c r="N32" s="3">
        <v>-1069</v>
      </c>
      <c r="O32" s="3">
        <v>296226</v>
      </c>
      <c r="P32" s="3">
        <v>-8947</v>
      </c>
      <c r="Q32" s="3">
        <v>287279</v>
      </c>
      <c r="R32" s="3">
        <v>-63024</v>
      </c>
      <c r="S32" s="3">
        <v>0</v>
      </c>
      <c r="T32" s="3">
        <v>0</v>
      </c>
      <c r="U32" s="3">
        <v>0</v>
      </c>
      <c r="V32" s="3">
        <v>-63024</v>
      </c>
      <c r="W32" s="3">
        <v>37859</v>
      </c>
      <c r="X32" s="3">
        <v>0</v>
      </c>
      <c r="Y32" s="3">
        <v>37859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-3260</v>
      </c>
      <c r="AG32" s="3">
        <v>0</v>
      </c>
      <c r="AH32" s="3">
        <v>0</v>
      </c>
      <c r="AI32" s="3">
        <v>-3260</v>
      </c>
      <c r="AJ32" s="3">
        <v>-63269</v>
      </c>
      <c r="AK32" s="3">
        <v>195585</v>
      </c>
      <c r="AL32" s="3">
        <v>0</v>
      </c>
      <c r="AM32" s="3">
        <v>63269</v>
      </c>
      <c r="AN32" s="3">
        <v>421</v>
      </c>
      <c r="AO32" s="3">
        <v>0</v>
      </c>
      <c r="AP32" s="3">
        <v>0</v>
      </c>
      <c r="AQ32" s="3">
        <v>259275</v>
      </c>
      <c r="AR32" s="3">
        <v>-66907</v>
      </c>
      <c r="AS32" s="3">
        <v>192368</v>
      </c>
    </row>
    <row r="33" spans="1:45" ht="12.75">
      <c r="A33" t="s">
        <v>194</v>
      </c>
      <c r="B33" s="3">
        <v>63020</v>
      </c>
      <c r="C33" s="3">
        <v>200912</v>
      </c>
      <c r="D33" s="3" t="s">
        <v>51</v>
      </c>
      <c r="E33" s="3">
        <v>304017</v>
      </c>
      <c r="F33" s="3">
        <v>-416</v>
      </c>
      <c r="G33" s="3">
        <v>303601</v>
      </c>
      <c r="H33" s="3">
        <v>0</v>
      </c>
      <c r="I33" s="3">
        <v>0</v>
      </c>
      <c r="J33" s="3">
        <v>0</v>
      </c>
      <c r="K33" s="3">
        <v>115034</v>
      </c>
      <c r="L33" s="3">
        <v>8438</v>
      </c>
      <c r="M33" s="3">
        <v>-804</v>
      </c>
      <c r="N33" s="3">
        <v>-1216</v>
      </c>
      <c r="O33" s="3">
        <v>121452</v>
      </c>
      <c r="P33" s="3">
        <v>-3815</v>
      </c>
      <c r="Q33" s="3">
        <v>117637</v>
      </c>
      <c r="R33" s="3">
        <v>-215368</v>
      </c>
      <c r="S33" s="3">
        <v>0</v>
      </c>
      <c r="T33" s="3">
        <v>5607</v>
      </c>
      <c r="U33" s="3">
        <v>0</v>
      </c>
      <c r="V33" s="3">
        <v>-209761</v>
      </c>
      <c r="W33" s="3">
        <v>-73492</v>
      </c>
      <c r="X33" s="3">
        <v>0</v>
      </c>
      <c r="Y33" s="3">
        <v>-73492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-15070</v>
      </c>
      <c r="AF33" s="3">
        <v>-25657</v>
      </c>
      <c r="AG33" s="3">
        <v>0</v>
      </c>
      <c r="AH33" s="3">
        <v>0</v>
      </c>
      <c r="AI33" s="3">
        <v>-40727</v>
      </c>
      <c r="AJ33" s="3">
        <v>-120529</v>
      </c>
      <c r="AK33" s="3">
        <v>-23271</v>
      </c>
      <c r="AL33" s="3">
        <v>7346</v>
      </c>
      <c r="AM33" s="3">
        <v>119662</v>
      </c>
      <c r="AN33" s="3">
        <v>502</v>
      </c>
      <c r="AO33" s="3">
        <v>0</v>
      </c>
      <c r="AP33" s="3">
        <v>0</v>
      </c>
      <c r="AQ33" s="3">
        <v>104239</v>
      </c>
      <c r="AR33" s="3">
        <v>-26198</v>
      </c>
      <c r="AS33" s="3">
        <v>78041</v>
      </c>
    </row>
    <row r="34" spans="1:45" ht="12.75">
      <c r="A34" t="s">
        <v>199</v>
      </c>
      <c r="B34" s="3">
        <v>63026</v>
      </c>
      <c r="C34" s="3">
        <v>200912</v>
      </c>
      <c r="D34" s="3" t="s">
        <v>51</v>
      </c>
      <c r="E34" s="3">
        <v>211914</v>
      </c>
      <c r="F34" s="3">
        <v>-1216</v>
      </c>
      <c r="G34" s="3">
        <v>210698</v>
      </c>
      <c r="H34" s="3">
        <v>76947</v>
      </c>
      <c r="I34" s="3">
        <v>0</v>
      </c>
      <c r="J34" s="3">
        <v>0</v>
      </c>
      <c r="K34" s="3">
        <v>580088</v>
      </c>
      <c r="L34" s="3">
        <v>159356</v>
      </c>
      <c r="M34" s="3">
        <v>-63284</v>
      </c>
      <c r="N34" s="3">
        <v>-36198</v>
      </c>
      <c r="O34" s="3">
        <v>716909</v>
      </c>
      <c r="P34" s="3">
        <v>-78139</v>
      </c>
      <c r="Q34" s="3">
        <v>638770</v>
      </c>
      <c r="R34" s="3">
        <v>-538911</v>
      </c>
      <c r="S34" s="3">
        <v>1888</v>
      </c>
      <c r="T34" s="3">
        <v>1218</v>
      </c>
      <c r="U34" s="3">
        <v>0</v>
      </c>
      <c r="V34" s="3">
        <v>-535805</v>
      </c>
      <c r="W34" s="3">
        <v>33907</v>
      </c>
      <c r="X34" s="3">
        <v>-887</v>
      </c>
      <c r="Y34" s="3">
        <v>33020</v>
      </c>
      <c r="Z34" s="3">
        <v>0</v>
      </c>
      <c r="AA34" s="3">
        <v>-118050</v>
      </c>
      <c r="AB34" s="3">
        <v>0</v>
      </c>
      <c r="AC34" s="3">
        <v>-118050</v>
      </c>
      <c r="AD34" s="3">
        <v>0</v>
      </c>
      <c r="AE34" s="3">
        <v>-7319</v>
      </c>
      <c r="AF34" s="3">
        <v>-35641</v>
      </c>
      <c r="AG34" s="3">
        <v>0</v>
      </c>
      <c r="AH34" s="3">
        <v>-1</v>
      </c>
      <c r="AI34" s="3">
        <v>-42961</v>
      </c>
      <c r="AJ34" s="3">
        <v>-59930</v>
      </c>
      <c r="AK34" s="3">
        <v>125742</v>
      </c>
      <c r="AL34" s="3">
        <v>0</v>
      </c>
      <c r="AM34" s="3">
        <v>59930</v>
      </c>
      <c r="AN34" s="3">
        <v>13248</v>
      </c>
      <c r="AO34" s="3">
        <v>0</v>
      </c>
      <c r="AP34" s="3">
        <v>0</v>
      </c>
      <c r="AQ34" s="3">
        <v>198920</v>
      </c>
      <c r="AR34" s="3">
        <v>-30310</v>
      </c>
      <c r="AS34" s="3">
        <v>168610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1">
      <selection activeCell="C46" sqref="C46"/>
    </sheetView>
  </sheetViews>
  <sheetFormatPr defaultColWidth="9.140625" defaultRowHeight="12.75"/>
  <cols>
    <col min="2" max="2" width="20.8515625" style="0" bestFit="1" customWidth="1"/>
  </cols>
  <sheetData>
    <row r="1" spans="1:2" ht="12.75">
      <c r="A1">
        <v>62905</v>
      </c>
      <c r="B1" t="s">
        <v>55</v>
      </c>
    </row>
    <row r="2" spans="1:2" ht="12.75">
      <c r="A2">
        <v>63017</v>
      </c>
      <c r="B2" t="s">
        <v>74</v>
      </c>
    </row>
    <row r="3" spans="1:2" ht="12.75">
      <c r="A3">
        <v>62706</v>
      </c>
      <c r="B3" t="s">
        <v>52</v>
      </c>
    </row>
    <row r="4" spans="1:2" ht="12.75">
      <c r="A4">
        <v>63010</v>
      </c>
      <c r="B4" t="s">
        <v>70</v>
      </c>
    </row>
    <row r="5" spans="1:2" ht="12.75">
      <c r="A5">
        <v>62969</v>
      </c>
      <c r="B5" t="s">
        <v>58</v>
      </c>
    </row>
    <row r="6" spans="1:2" ht="12.75">
      <c r="A6">
        <v>62973</v>
      </c>
      <c r="B6" t="s">
        <v>60</v>
      </c>
    </row>
    <row r="7" spans="1:2" ht="12.75">
      <c r="A7">
        <v>63023</v>
      </c>
      <c r="B7" t="s">
        <v>77</v>
      </c>
    </row>
    <row r="8" spans="1:2" ht="12.75">
      <c r="A8">
        <v>62981</v>
      </c>
      <c r="B8" t="s">
        <v>62</v>
      </c>
    </row>
    <row r="9" spans="1:2" ht="12.75">
      <c r="A9">
        <v>62992</v>
      </c>
      <c r="B9" t="s">
        <v>65</v>
      </c>
    </row>
    <row r="10" spans="1:2" ht="12.75">
      <c r="A10">
        <v>62548</v>
      </c>
      <c r="B10" t="s">
        <v>83</v>
      </c>
    </row>
    <row r="11" spans="1:2" ht="12.75">
      <c r="A11">
        <v>63000</v>
      </c>
      <c r="B11" t="s">
        <v>67</v>
      </c>
    </row>
    <row r="12" spans="1:2" ht="12.75">
      <c r="A12">
        <v>62983</v>
      </c>
      <c r="B12" t="s">
        <v>63</v>
      </c>
    </row>
    <row r="13" spans="1:2" ht="12.75">
      <c r="A13">
        <v>63002</v>
      </c>
      <c r="B13" t="s">
        <v>69</v>
      </c>
    </row>
    <row r="14" spans="1:2" ht="12.75">
      <c r="A14">
        <v>63022</v>
      </c>
      <c r="B14" t="s">
        <v>76</v>
      </c>
    </row>
    <row r="15" spans="1:2" ht="12.75">
      <c r="A15">
        <v>62972</v>
      </c>
      <c r="B15" t="s">
        <v>59</v>
      </c>
    </row>
    <row r="16" spans="1:2" ht="12.75">
      <c r="A16">
        <v>62997</v>
      </c>
      <c r="B16" t="s">
        <v>66</v>
      </c>
    </row>
    <row r="17" spans="1:2" ht="12.75">
      <c r="A17">
        <v>62965</v>
      </c>
      <c r="B17" t="s">
        <v>57</v>
      </c>
    </row>
    <row r="18" spans="1:2" ht="12.75">
      <c r="A18">
        <v>63021</v>
      </c>
      <c r="B18" t="s">
        <v>82</v>
      </c>
    </row>
    <row r="19" spans="1:2" ht="12.75">
      <c r="A19">
        <v>62990</v>
      </c>
      <c r="B19" t="s">
        <v>64</v>
      </c>
    </row>
    <row r="20" spans="1:2" ht="12.75">
      <c r="A20">
        <v>62974</v>
      </c>
      <c r="B20" t="s">
        <v>61</v>
      </c>
    </row>
    <row r="21" spans="1:2" ht="12.75">
      <c r="A21">
        <v>63013</v>
      </c>
      <c r="B21" t="s">
        <v>72</v>
      </c>
    </row>
    <row r="22" spans="1:2" ht="12.75">
      <c r="A22">
        <v>63001</v>
      </c>
      <c r="B22" t="s">
        <v>68</v>
      </c>
    </row>
    <row r="23" spans="1:2" ht="12.75">
      <c r="A23">
        <v>62518</v>
      </c>
      <c r="B23" t="s">
        <v>50</v>
      </c>
    </row>
    <row r="24" spans="1:2" ht="12.75">
      <c r="A24">
        <v>63011</v>
      </c>
      <c r="B24" t="s">
        <v>71</v>
      </c>
    </row>
    <row r="25" spans="1:2" ht="12.75">
      <c r="A25">
        <v>63014</v>
      </c>
      <c r="B25" t="s">
        <v>84</v>
      </c>
    </row>
    <row r="26" spans="1:2" ht="12.75">
      <c r="A26">
        <v>63028</v>
      </c>
      <c r="B26" t="s">
        <v>80</v>
      </c>
    </row>
    <row r="27" spans="1:2" ht="12.75">
      <c r="A27">
        <v>62908</v>
      </c>
      <c r="B27" t="s">
        <v>56</v>
      </c>
    </row>
    <row r="28" spans="1:2" ht="12.75">
      <c r="A28">
        <v>62862</v>
      </c>
      <c r="B28" t="s">
        <v>53</v>
      </c>
    </row>
    <row r="29" spans="1:2" ht="12.75">
      <c r="A29">
        <v>63025</v>
      </c>
      <c r="B29" t="s">
        <v>78</v>
      </c>
    </row>
    <row r="30" spans="1:2" ht="12.75">
      <c r="A30">
        <v>63016</v>
      </c>
      <c r="B30" t="s">
        <v>73</v>
      </c>
    </row>
    <row r="31" spans="1:2" ht="12.75">
      <c r="A31">
        <v>63018</v>
      </c>
      <c r="B31" t="s">
        <v>85</v>
      </c>
    </row>
    <row r="32" spans="1:2" ht="12.75">
      <c r="A32">
        <v>63020</v>
      </c>
      <c r="B32" t="s">
        <v>75</v>
      </c>
    </row>
    <row r="33" spans="1:2" ht="12.75">
      <c r="A33">
        <v>63026</v>
      </c>
      <c r="B33" t="s">
        <v>79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Finanstilsynet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 4.1.1: Resultatoplysninger for livsforsikringsselskaber</dc:title>
  <dc:subject/>
  <dc:creator>Finanstilsynet</dc:creator>
  <cp:keywords/>
  <dc:description/>
  <cp:lastModifiedBy>Christian Overgård</cp:lastModifiedBy>
  <cp:lastPrinted>2010-07-01T05:24:02Z</cp:lastPrinted>
  <dcterms:created xsi:type="dcterms:W3CDTF">2008-07-18T14:52:59Z</dcterms:created>
  <dcterms:modified xsi:type="dcterms:W3CDTF">2010-07-01T05:24:27Z</dcterms:modified>
  <cp:category/>
  <cp:version/>
  <cp:contentType/>
  <cp:contentStatus/>
</cp:coreProperties>
</file>