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8300" windowHeight="11055" activeTab="0"/>
  </bookViews>
  <sheets>
    <sheet name="Passiver" sheetId="1" r:id="rId1"/>
    <sheet name="Rådata 200912" sheetId="2" r:id="rId2"/>
  </sheets>
  <definedNames>
    <definedName name="listeliv">'Rådata 200912'!$A$2:$A$34</definedName>
    <definedName name="listetpk">#REF!</definedName>
  </definedNames>
  <calcPr fullCalcOnLoad="1"/>
</workbook>
</file>

<file path=xl/sharedStrings.xml><?xml version="1.0" encoding="utf-8"?>
<sst xmlns="http://schemas.openxmlformats.org/spreadsheetml/2006/main" count="230" uniqueCount="183">
  <si>
    <t>Post</t>
  </si>
  <si>
    <t>Kode</t>
  </si>
  <si>
    <t>1.000 kr.</t>
  </si>
  <si>
    <t>LT0301</t>
  </si>
  <si>
    <t>LT0302</t>
  </si>
  <si>
    <t>LT0303</t>
  </si>
  <si>
    <t>LT0304</t>
  </si>
  <si>
    <t>LT0305</t>
  </si>
  <si>
    <t>LT0306</t>
  </si>
  <si>
    <t>LT0307</t>
  </si>
  <si>
    <t>LT0308</t>
  </si>
  <si>
    <t>LT0309</t>
  </si>
  <si>
    <t>LT0310</t>
  </si>
  <si>
    <t>LT0311</t>
  </si>
  <si>
    <t>LT0312</t>
  </si>
  <si>
    <t>LT0313</t>
  </si>
  <si>
    <t>LT0314</t>
  </si>
  <si>
    <t>LT0315</t>
  </si>
  <si>
    <t>LT0316</t>
  </si>
  <si>
    <t>LT0317</t>
  </si>
  <si>
    <t>LT0318</t>
  </si>
  <si>
    <t>LT0319</t>
  </si>
  <si>
    <t>LT0320</t>
  </si>
  <si>
    <t>LT0321</t>
  </si>
  <si>
    <t>LT0322</t>
  </si>
  <si>
    <t>LT0323</t>
  </si>
  <si>
    <t>LT0324</t>
  </si>
  <si>
    <t>LT0325</t>
  </si>
  <si>
    <t>LT0326</t>
  </si>
  <si>
    <t>LT0327</t>
  </si>
  <si>
    <t>LT0328</t>
  </si>
  <si>
    <t>LT0329</t>
  </si>
  <si>
    <t>LT0330</t>
  </si>
  <si>
    <t>LT0331</t>
  </si>
  <si>
    <t>LT0332</t>
  </si>
  <si>
    <t>LT0333</t>
  </si>
  <si>
    <t>LT0334</t>
  </si>
  <si>
    <t>LT0335</t>
  </si>
  <si>
    <t>LT0336</t>
  </si>
  <si>
    <t>LT0337</t>
  </si>
  <si>
    <t>LT0338</t>
  </si>
  <si>
    <t>LT0339</t>
  </si>
  <si>
    <t>LT0340</t>
  </si>
  <si>
    <t>LT0341</t>
  </si>
  <si>
    <t>LT0342</t>
  </si>
  <si>
    <t>LT0343</t>
  </si>
  <si>
    <t>LT0344</t>
  </si>
  <si>
    <t>LT0345</t>
  </si>
  <si>
    <t>LT0346</t>
  </si>
  <si>
    <t>Vælg institut</t>
  </si>
  <si>
    <t>Regnr</t>
  </si>
  <si>
    <t>Regnper</t>
  </si>
  <si>
    <t>REGNR</t>
  </si>
  <si>
    <t>REGNPER</t>
  </si>
  <si>
    <t>Passiver for livsforsikringsselskaber</t>
  </si>
  <si>
    <t>Navn</t>
  </si>
  <si>
    <t>Livsforsikringsselskabet A/S</t>
  </si>
  <si>
    <t>Tabel 4.1.3</t>
  </si>
  <si>
    <t xml:space="preserve">1.  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</si>
  <si>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</si>
  <si>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</si>
  <si>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</si>
  <si>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</si>
  <si>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</si>
  <si>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7.  </t>
  </si>
  <si>
    <t xml:space="preserve">8.  </t>
  </si>
  <si>
    <t xml:space="preserve">9. 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</si>
  <si>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</si>
  <si>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</si>
  <si>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</si>
  <si>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</si>
  <si>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</si>
  <si>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</si>
  <si>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</si>
  <si>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</si>
  <si>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>18.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</si>
  <si>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</si>
  <si>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</si>
  <si>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</si>
  <si>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</si>
  <si>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</si>
  <si>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</si>
  <si>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</si>
  <si>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</si>
  <si>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</si>
  <si>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</si>
  <si>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</si>
  <si>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</si>
  <si>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</si>
  <si>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</si>
  <si>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</si>
  <si>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</si>
  <si>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</si>
  <si>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</si>
  <si>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</si>
  <si>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</si>
  <si>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</si>
  <si>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</si>
  <si>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 xml:space="preserve">41. </t>
  </si>
  <si>
    <t xml:space="preserve">42. </t>
  </si>
  <si>
    <t xml:space="preserve">43. </t>
  </si>
  <si>
    <t xml:space="preserve">44. </t>
  </si>
  <si>
    <t xml:space="preserve">45. </t>
  </si>
  <si>
    <t xml:space="preserve">46. </t>
  </si>
  <si>
    <t>Aktie- eller garantikapital</t>
  </si>
  <si>
    <t>Overkurs ved emission</t>
  </si>
  <si>
    <t>Opskrivningshenlæggelser</t>
  </si>
  <si>
    <t>Akkumuleret valutakursregulering af udenlandske enheder</t>
  </si>
  <si>
    <t>Akkumuleret værdiregulering af sikringsinstrumenter ved sikring af betalingsstrømme</t>
  </si>
  <si>
    <t>Øvrige værdireguleringer</t>
  </si>
  <si>
    <t>I alt akkumulerede værdiændringer (3 + 4 + 5 + 6)</t>
  </si>
  <si>
    <t>Sikkerhedsfond</t>
  </si>
  <si>
    <t>Vedtægtsmæssige henlæggelser</t>
  </si>
  <si>
    <t>Andre henlæggelser</t>
  </si>
  <si>
    <t>I alt reserver (8 + 9 + 10)</t>
  </si>
  <si>
    <t>Overført overskud eller underskud</t>
  </si>
  <si>
    <t>I alt egenkapital (1 + 2 + 7 + 11 + 12)</t>
  </si>
  <si>
    <t>Heraf foreslået udbytte</t>
  </si>
  <si>
    <t>Ansvarlig lånekapital</t>
  </si>
  <si>
    <t>Garanterede ydelser</t>
  </si>
  <si>
    <t>Bonuspotentiale på fremtidige præmier/medlemsbidrag</t>
  </si>
  <si>
    <t>Bonuspotentiale på fripoliceydelser/hvilende pensioner</t>
  </si>
  <si>
    <t>Livsforsikrings-/pensionshensættelser (16 + 17 + 18)</t>
  </si>
  <si>
    <t>Erstatningshensættelser</t>
  </si>
  <si>
    <t>Kollektivt bonuspotentiale</t>
  </si>
  <si>
    <t>Hensættelser til bonus og præmierabatter</t>
  </si>
  <si>
    <t>Særlige bonushensættelser</t>
  </si>
  <si>
    <t>Hensættelser til unit-linked kontrakter</t>
  </si>
  <si>
    <t>Andre forsikrings-/pensionsmæssige hensættelser</t>
  </si>
  <si>
    <t>I alt hensættelser til forsikrings- og investeringskontrakter (19 + 20 + 21 + 22 + 23 + 24 + 25)</t>
  </si>
  <si>
    <t>Udskudt pensionsafkastskat</t>
  </si>
  <si>
    <t>Pensioner og lignende forpligtelser</t>
  </si>
  <si>
    <t>Udskudte skatteforpligtelser</t>
  </si>
  <si>
    <t>Andre hensættelser</t>
  </si>
  <si>
    <t>I alt hensatte forpligtelser (27 + 28 + 29 + 30)</t>
  </si>
  <si>
    <t>Genforsikringsdepoter</t>
  </si>
  <si>
    <t>Gæld i forbindelse med direkte forsikring</t>
  </si>
  <si>
    <t>Gæld i forbindelse med genforsikring</t>
  </si>
  <si>
    <t>Obligationslån</t>
  </si>
  <si>
    <t>Konvertible gældsbreve</t>
  </si>
  <si>
    <t>Udbyttegivende gældsbreve</t>
  </si>
  <si>
    <t>Gæld til kreditinstitutter</t>
  </si>
  <si>
    <t>Gæld til tilknyttede virksomheder</t>
  </si>
  <si>
    <t>Gæld til associerede virksomheder</t>
  </si>
  <si>
    <t>Aktuelle skatteforpligtelser</t>
  </si>
  <si>
    <t>Midlertidigt overtagne forpligtelser</t>
  </si>
  <si>
    <t>Anden gæld</t>
  </si>
  <si>
    <t>I alt gæld (33 + 34 + 35 + 36 + 37 + 38 + 39 + 40 + 41 + 42 + 43)</t>
  </si>
  <si>
    <t>Periodeafgrænsningsposter</t>
  </si>
  <si>
    <t>I alt passiver (13 + 15 + 26 + 31 + 32 + 44 + 45)</t>
  </si>
  <si>
    <t>Information</t>
  </si>
  <si>
    <t>SEB Pensionsforsikring A/S</t>
  </si>
  <si>
    <t>Sampension KP Livsforsikring A/S</t>
  </si>
  <si>
    <t>Forsikringsselskabet Alm. Brand Liv og Pension A/S</t>
  </si>
  <si>
    <t>Slagteriernes Gruppeliv, gensidigt forsikringsselskab</t>
  </si>
  <si>
    <t>Skandia Livsforsikring A/S</t>
  </si>
  <si>
    <t>PFA Pension, forsikringsaktieselskab</t>
  </si>
  <si>
    <t>Danica Liv III, Livsforsikringsaktieselskab</t>
  </si>
  <si>
    <t>PenSam Liv forsikringsaktieselskab</t>
  </si>
  <si>
    <t>Danica Pension, Livsforsikringsaktieselskab</t>
  </si>
  <si>
    <t>PMF-Pension, Forsikringsaktieselskab</t>
  </si>
  <si>
    <t>FunktionærPension, Pensionsforsikringsaktieselskab</t>
  </si>
  <si>
    <t>Nordea Liv &amp; Pension, livsforsikringsselskab A/S</t>
  </si>
  <si>
    <t>PKA+Pension Forsikringsselskab A/S</t>
  </si>
  <si>
    <t>Industriens Pensionsforsikring A/S</t>
  </si>
  <si>
    <t>PensionDanmark Pensionsforsikringsaktieselskab</t>
  </si>
  <si>
    <t>Lærernes Pension, forsikringsaktieselskab</t>
  </si>
  <si>
    <t>Forsikringsselskabet SEB Liv III A/S</t>
  </si>
  <si>
    <t>AP Pension livsforsikringsaktieselskab</t>
  </si>
  <si>
    <t>SHB Liv Forsikringsaktieselskab</t>
  </si>
  <si>
    <t>Forsikringsselskabet SEB Link A/S</t>
  </si>
  <si>
    <t>Skandia Link Livsforsikring A/S</t>
  </si>
  <si>
    <t>Topdanmark Livsforsikring A/S</t>
  </si>
  <si>
    <t>Forsikrings-Aktieselskabet ALKA Liv II</t>
  </si>
  <si>
    <t>Topdanmark Livsforsikring II A/S</t>
  </si>
  <si>
    <t>Topdanmark Livsforsikring III A/S</t>
  </si>
  <si>
    <t>PFA Soraarneq, forsikringsaktieselskab</t>
  </si>
  <si>
    <t>Nykredit Livsforsikring A/S</t>
  </si>
  <si>
    <t>Danica Pension I, Livsforsikringsaktieselskab</t>
  </si>
  <si>
    <t>Topdanmark Link Livsforsikring A/S</t>
  </si>
  <si>
    <t>Topdanmark Livsforsikring V A/S</t>
  </si>
  <si>
    <t>Skandia Livsforsikring A A/S</t>
  </si>
  <si>
    <t>letpension, livs- og pensionsforsikringsselskab A/S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</si>
</sst>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</numFmts>
  <fonts count="48">
    <font>
      <sz val="10"/>
      <name val="Arial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E1CD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1" fillId="22" borderId="0" applyNumberFormat="0" applyBorder="0">
      <alignment/>
      <protection/>
    </xf>
    <xf numFmtId="172" fontId="2" fillId="23" borderId="3">
      <alignment/>
      <protection locked="0"/>
    </xf>
    <xf numFmtId="3" fontId="2" fillId="23" borderId="3">
      <alignment wrapText="1"/>
      <protection locked="0"/>
    </xf>
    <xf numFmtId="0" fontId="4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2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3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 quotePrefix="1">
      <alignment/>
    </xf>
    <xf numFmtId="0" fontId="47" fillId="38" borderId="0" xfId="39" applyFont="1" applyFill="1" applyBorder="1" applyAlignment="1">
      <alignment vertical="center"/>
      <protection/>
    </xf>
    <xf numFmtId="0" fontId="9" fillId="38" borderId="12" xfId="45" applyFont="1" applyFill="1" applyBorder="1" applyAlignment="1">
      <alignment vertical="top"/>
      <protection/>
    </xf>
    <xf numFmtId="0" fontId="0" fillId="38" borderId="12" xfId="0" applyFont="1" applyFill="1" applyBorder="1" applyAlignment="1">
      <alignment/>
    </xf>
    <xf numFmtId="0" fontId="9" fillId="38" borderId="0" xfId="45" applyFont="1" applyFill="1" applyBorder="1" applyAlignment="1">
      <alignment vertical="top"/>
      <protection/>
    </xf>
    <xf numFmtId="0" fontId="0" fillId="38" borderId="0" xfId="45" applyFont="1" applyFill="1" applyBorder="1" applyAlignment="1">
      <alignment vertical="top"/>
      <protection/>
    </xf>
    <xf numFmtId="0" fontId="0" fillId="38" borderId="0" xfId="0" applyFont="1" applyFill="1" applyBorder="1" applyAlignment="1">
      <alignment/>
    </xf>
    <xf numFmtId="0" fontId="10" fillId="39" borderId="0" xfId="45" applyFont="1" applyFill="1" applyBorder="1" applyAlignment="1">
      <alignment vertical="top"/>
      <protection/>
    </xf>
    <xf numFmtId="3" fontId="0" fillId="38" borderId="13" xfId="0" applyNumberFormat="1" applyFill="1" applyBorder="1" applyAlignment="1">
      <alignment horizontal="left" vertical="center"/>
    </xf>
    <xf numFmtId="1" fontId="0" fillId="38" borderId="13" xfId="0" applyNumberFormat="1" applyFill="1" applyBorder="1" applyAlignment="1">
      <alignment horizontal="right" vertical="center"/>
    </xf>
    <xf numFmtId="0" fontId="8" fillId="38" borderId="0" xfId="0" applyFont="1" applyFill="1" applyBorder="1" applyAlignment="1">
      <alignment horizontal="center"/>
    </xf>
    <xf numFmtId="0" fontId="8" fillId="39" borderId="0" xfId="0" applyFont="1" applyFill="1" applyBorder="1" applyAlignment="1">
      <alignment/>
    </xf>
    <xf numFmtId="0" fontId="9" fillId="38" borderId="0" xfId="0" applyFont="1" applyFill="1" applyBorder="1" applyAlignment="1">
      <alignment/>
    </xf>
    <xf numFmtId="0" fontId="6" fillId="38" borderId="0" xfId="0" applyFont="1" applyFill="1" applyBorder="1" applyAlignment="1">
      <alignment/>
    </xf>
    <xf numFmtId="0" fontId="9" fillId="38" borderId="0" xfId="0" applyFont="1" applyFill="1" applyBorder="1" applyAlignment="1">
      <alignment horizontal="left"/>
    </xf>
    <xf numFmtId="0" fontId="9" fillId="38" borderId="0" xfId="0" applyFont="1" applyFill="1" applyBorder="1" applyAlignment="1">
      <alignment horizontal="right"/>
    </xf>
    <xf numFmtId="0" fontId="0" fillId="38" borderId="0" xfId="45" applyFont="1" applyFill="1" applyBorder="1" applyAlignment="1">
      <alignment horizontal="right" vertical="top"/>
      <protection/>
    </xf>
    <xf numFmtId="3" fontId="0" fillId="38" borderId="13" xfId="0" applyNumberFormat="1" applyFill="1" applyBorder="1" applyAlignment="1">
      <alignment horizontal="right" vertical="center"/>
    </xf>
    <xf numFmtId="3" fontId="0" fillId="38" borderId="13" xfId="0" applyNumberFormat="1" applyFont="1" applyFill="1" applyBorder="1" applyAlignment="1">
      <alignment horizontal="left"/>
    </xf>
    <xf numFmtId="3" fontId="0" fillId="40" borderId="13" xfId="0" applyNumberFormat="1" applyFill="1" applyBorder="1" applyAlignment="1">
      <alignment horizontal="right"/>
    </xf>
    <xf numFmtId="3" fontId="0" fillId="38" borderId="13" xfId="0" applyNumberFormat="1" applyFont="1" applyFill="1" applyBorder="1" applyAlignment="1">
      <alignment horizontal="left" vertical="top"/>
    </xf>
    <xf numFmtId="3" fontId="0" fillId="38" borderId="13" xfId="0" applyNumberFormat="1" applyFont="1" applyFill="1" applyBorder="1" applyAlignment="1">
      <alignment horizontal="left" vertical="center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3" fontId="0" fillId="38" borderId="13" xfId="0" applyNumberFormat="1" applyFont="1" applyFill="1" applyBorder="1" applyAlignment="1">
      <alignment horizontal="left" vertical="center" wrapText="1"/>
    </xf>
    <xf numFmtId="0" fontId="5" fillId="38" borderId="0" xfId="39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7" fillId="38" borderId="0" xfId="39" applyFont="1" applyFill="1" applyBorder="1" applyAlignment="1">
      <alignment vertical="top"/>
      <protection/>
    </xf>
  </cellXfs>
  <cellStyles count="5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Decimal" xfId="40"/>
    <cellStyle name="FeltDataNormal" xfId="41"/>
    <cellStyle name="FeltID" xfId="42"/>
    <cellStyle name="Forklarende tekst" xfId="43"/>
    <cellStyle name="God" xfId="44"/>
    <cellStyle name="GruppeOverskrift" xfId="45"/>
    <cellStyle name="Input" xfId="46"/>
    <cellStyle name="KolonneOverskrift" xfId="47"/>
    <cellStyle name="Kontroller celle" xfId="48"/>
    <cellStyle name="Markeringsfarve1" xfId="49"/>
    <cellStyle name="Markeringsfarve2" xfId="50"/>
    <cellStyle name="Markeringsfarve3" xfId="51"/>
    <cellStyle name="Markeringsfarve4" xfId="52"/>
    <cellStyle name="Markeringsfarve5" xfId="53"/>
    <cellStyle name="Markeringsfarve6" xfId="54"/>
    <cellStyle name="Neutral" xfId="55"/>
    <cellStyle name="Output" xfId="56"/>
    <cellStyle name="Overskrift 1" xfId="57"/>
    <cellStyle name="Overskrift 2" xfId="58"/>
    <cellStyle name="Overskrift 3" xfId="59"/>
    <cellStyle name="Overskrift 4" xfId="60"/>
    <cellStyle name="Percent" xfId="61"/>
    <cellStyle name="RaekkeNiv1" xfId="62"/>
    <cellStyle name="RaekkeNiv2" xfId="63"/>
    <cellStyle name="RaekkeNiv3" xfId="64"/>
    <cellStyle name="RaekkeNiv4" xfId="65"/>
    <cellStyle name="Sammenkædet celle" xfId="66"/>
    <cellStyle name="Titel" xfId="67"/>
    <cellStyle name="Total" xfId="68"/>
    <cellStyle name="Ugyldig" xfId="69"/>
    <cellStyle name="Currenc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PageLayoutView="0" workbookViewId="0" topLeftCell="A1">
      <selection activeCell="B5" sqref="B5"/>
    </sheetView>
  </sheetViews>
  <sheetFormatPr defaultColWidth="0" defaultRowHeight="12.75" zeroHeight="1"/>
  <cols>
    <col min="1" max="1" width="3.8515625" style="0" customWidth="1"/>
    <col min="2" max="2" width="50.00390625" style="0" customWidth="1"/>
    <col min="3" max="3" width="2.421875" style="0" customWidth="1"/>
    <col min="4" max="4" width="8.28125" style="0" customWidth="1"/>
    <col min="5" max="5" width="11.28125" style="0" customWidth="1"/>
    <col min="6" max="6" width="2.140625" style="0" customWidth="1"/>
    <col min="7" max="16384" width="0" style="0" hidden="1" customWidth="1"/>
  </cols>
  <sheetData>
    <row r="1" spans="1:6" ht="22.5" customHeight="1">
      <c r="A1" s="3" t="s">
        <v>57</v>
      </c>
      <c r="B1" s="25"/>
      <c r="C1" s="25"/>
      <c r="D1" s="25"/>
      <c r="E1" s="25"/>
      <c r="F1" s="24"/>
    </row>
    <row r="2" spans="1:6" s="28" customFormat="1" ht="33.75" customHeight="1">
      <c r="A2" s="29" t="s">
        <v>54</v>
      </c>
      <c r="B2" s="27"/>
      <c r="C2" s="27"/>
      <c r="D2" s="27"/>
      <c r="E2" s="27"/>
      <c r="F2" s="25"/>
    </row>
    <row r="3" spans="1:6" ht="12.75">
      <c r="A3" s="4" t="s">
        <v>49</v>
      </c>
      <c r="B3" s="4"/>
      <c r="C3" s="5"/>
      <c r="D3" s="6" t="s">
        <v>150</v>
      </c>
      <c r="E3" s="7"/>
      <c r="F3" s="24"/>
    </row>
    <row r="4" spans="1:6" ht="12.75">
      <c r="A4" s="8"/>
      <c r="B4" s="8"/>
      <c r="C4" s="9"/>
      <c r="D4" s="10"/>
      <c r="E4" s="11"/>
      <c r="F4" s="24"/>
    </row>
    <row r="5" spans="1:6" ht="12.75">
      <c r="A5" s="12"/>
      <c r="B5" s="12" t="s">
        <v>168</v>
      </c>
      <c r="C5" s="13"/>
      <c r="D5" s="10" t="s">
        <v>50</v>
      </c>
      <c r="E5" s="11">
        <f>VLOOKUP($B$5,'Rådata 200912'!$A$1:$AW$34,MATCH($D5,'Rådata 200912'!$A$1:$AW$1,0),FALSE)</f>
        <v>63010</v>
      </c>
      <c r="F5" s="24"/>
    </row>
    <row r="6" spans="1:6" ht="12.75">
      <c r="A6" s="5"/>
      <c r="B6" s="5"/>
      <c r="C6" s="5"/>
      <c r="D6" s="23" t="s">
        <v>51</v>
      </c>
      <c r="E6" s="11">
        <f>VLOOKUP($B$5,'Rådata 200912'!$A$1:$AW$34,MATCH($D6,'Rådata 200912'!$A$1:$AW$1,0),FALSE)</f>
        <v>200912</v>
      </c>
      <c r="F6" s="24"/>
    </row>
    <row r="7" spans="1:6" ht="12.75">
      <c r="A7" s="14"/>
      <c r="B7" s="6"/>
      <c r="C7" s="15"/>
      <c r="D7" s="16"/>
      <c r="E7" s="17"/>
      <c r="F7" s="24"/>
    </row>
    <row r="8" spans="1:6" ht="12.75">
      <c r="A8" s="4" t="s">
        <v>0</v>
      </c>
      <c r="B8" s="4"/>
      <c r="C8" s="5"/>
      <c r="D8" s="6" t="s">
        <v>1</v>
      </c>
      <c r="E8" s="18" t="s">
        <v>2</v>
      </c>
      <c r="F8" s="24"/>
    </row>
    <row r="9" spans="1:6" ht="12.75">
      <c r="A9" s="22" t="s">
        <v>58</v>
      </c>
      <c r="B9" s="23" t="s">
        <v>104</v>
      </c>
      <c r="C9" s="19"/>
      <c r="D9" s="20" t="s">
        <v>3</v>
      </c>
      <c r="E9" s="21">
        <f>VLOOKUP($B$5,'Rådata 200912'!$A$1:$AW$34,MATCH($D9,'Rådata 200912'!$A$1:$AW$1,0),FALSE)</f>
        <v>1000</v>
      </c>
      <c r="F9" s="24"/>
    </row>
    <row r="10" spans="1:6" ht="12.75">
      <c r="A10" s="22" t="s">
        <v>59</v>
      </c>
      <c r="B10" s="23" t="s">
        <v>105</v>
      </c>
      <c r="C10" s="19"/>
      <c r="D10" s="20" t="s">
        <v>4</v>
      </c>
      <c r="E10" s="21">
        <f>VLOOKUP($B$5,'Rådata 200912'!$A$1:$AW$34,MATCH($D10,'Rådata 200912'!$A$1:$AW$1,0),FALSE)</f>
        <v>0</v>
      </c>
      <c r="F10" s="24"/>
    </row>
    <row r="11" spans="1:6" ht="12.75">
      <c r="A11" s="22" t="s">
        <v>60</v>
      </c>
      <c r="B11" s="23" t="s">
        <v>106</v>
      </c>
      <c r="C11" s="19"/>
      <c r="D11" s="20" t="s">
        <v>5</v>
      </c>
      <c r="E11" s="21">
        <f>VLOOKUP($B$5,'Rådata 200912'!$A$1:$AW$34,MATCH($D11,'Rådata 200912'!$A$1:$AW$1,0),FALSE)</f>
        <v>0</v>
      </c>
      <c r="F11" s="24"/>
    </row>
    <row r="12" spans="1:6" ht="12.75">
      <c r="A12" s="22" t="s">
        <v>61</v>
      </c>
      <c r="B12" s="23" t="s">
        <v>107</v>
      </c>
      <c r="C12" s="19"/>
      <c r="D12" s="20" t="s">
        <v>6</v>
      </c>
      <c r="E12" s="21">
        <f>VLOOKUP($B$5,'Rådata 200912'!$A$1:$AW$34,MATCH($D12,'Rådata 200912'!$A$1:$AW$1,0),FALSE)</f>
        <v>0</v>
      </c>
      <c r="F12" s="24"/>
    </row>
    <row r="13" spans="1:6" ht="25.5">
      <c r="A13" s="22" t="s">
        <v>62</v>
      </c>
      <c r="B13" s="26" t="s">
        <v>108</v>
      </c>
      <c r="C13" s="19"/>
      <c r="D13" s="20" t="s">
        <v>7</v>
      </c>
      <c r="E13" s="21">
        <f>VLOOKUP($B$5,'Rådata 200912'!$A$1:$AW$34,MATCH($D13,'Rådata 200912'!$A$1:$AW$1,0),FALSE)</f>
        <v>0</v>
      </c>
      <c r="F13" s="24"/>
    </row>
    <row r="14" spans="1:6" ht="12.75">
      <c r="A14" s="22" t="s">
        <v>63</v>
      </c>
      <c r="B14" s="23" t="s">
        <v>109</v>
      </c>
      <c r="C14" s="19"/>
      <c r="D14" s="20" t="s">
        <v>8</v>
      </c>
      <c r="E14" s="21">
        <f>VLOOKUP($B$5,'Rådata 200912'!$A$1:$AW$34,MATCH($D14,'Rådata 200912'!$A$1:$AW$1,0),FALSE)</f>
        <v>0</v>
      </c>
      <c r="F14" s="24"/>
    </row>
    <row r="15" spans="1:6" ht="12.75">
      <c r="A15" s="22" t="s">
        <v>64</v>
      </c>
      <c r="B15" s="23" t="s">
        <v>110</v>
      </c>
      <c r="C15" s="19"/>
      <c r="D15" s="20" t="s">
        <v>9</v>
      </c>
      <c r="E15" s="21">
        <f>VLOOKUP($B$5,'Rådata 200912'!$A$1:$AW$34,MATCH($D15,'Rådata 200912'!$A$1:$AW$1,0),FALSE)</f>
        <v>0</v>
      </c>
      <c r="F15" s="24"/>
    </row>
    <row r="16" spans="1:6" ht="12.75">
      <c r="A16" s="22" t="s">
        <v>65</v>
      </c>
      <c r="B16" s="23" t="s">
        <v>111</v>
      </c>
      <c r="C16" s="19"/>
      <c r="D16" s="20" t="s">
        <v>10</v>
      </c>
      <c r="E16" s="21">
        <f>VLOOKUP($B$5,'Rådata 200912'!$A$1:$AW$34,MATCH($D16,'Rådata 200912'!$A$1:$AW$1,0),FALSE)</f>
        <v>273849</v>
      </c>
      <c r="F16" s="24"/>
    </row>
    <row r="17" spans="1:6" ht="12.75">
      <c r="A17" s="22" t="s">
        <v>66</v>
      </c>
      <c r="B17" s="23" t="s">
        <v>112</v>
      </c>
      <c r="C17" s="19"/>
      <c r="D17" s="20" t="s">
        <v>11</v>
      </c>
      <c r="E17" s="21">
        <f>VLOOKUP($B$5,'Rådata 200912'!$A$1:$AW$34,MATCH($D17,'Rådata 200912'!$A$1:$AW$1,0),FALSE)</f>
        <v>0</v>
      </c>
      <c r="F17" s="24"/>
    </row>
    <row r="18" spans="1:6" ht="12.75">
      <c r="A18" s="22" t="s">
        <v>67</v>
      </c>
      <c r="B18" s="23" t="s">
        <v>113</v>
      </c>
      <c r="C18" s="19"/>
      <c r="D18" s="20" t="s">
        <v>12</v>
      </c>
      <c r="E18" s="21">
        <f>VLOOKUP($B$5,'Rådata 200912'!$A$1:$AW$34,MATCH($D18,'Rådata 200912'!$A$1:$AW$1,0),FALSE)</f>
        <v>0</v>
      </c>
      <c r="F18" s="24"/>
    </row>
    <row r="19" spans="1:6" ht="12.75">
      <c r="A19" s="22" t="s">
        <v>68</v>
      </c>
      <c r="B19" s="23" t="s">
        <v>114</v>
      </c>
      <c r="C19" s="19"/>
      <c r="D19" s="20" t="s">
        <v>13</v>
      </c>
      <c r="E19" s="21">
        <f>VLOOKUP($B$5,'Rådata 200912'!$A$1:$AW$34,MATCH($D19,'Rådata 200912'!$A$1:$AW$1,0),FALSE)</f>
        <v>273849</v>
      </c>
      <c r="F19" s="24"/>
    </row>
    <row r="20" spans="1:6" ht="12.75">
      <c r="A20" s="22" t="s">
        <v>69</v>
      </c>
      <c r="B20" s="23" t="s">
        <v>115</v>
      </c>
      <c r="C20" s="19"/>
      <c r="D20" s="20" t="s">
        <v>14</v>
      </c>
      <c r="E20" s="21">
        <f>VLOOKUP($B$5,'Rådata 200912'!$A$1:$AW$34,MATCH($D20,'Rådata 200912'!$A$1:$AW$1,0),FALSE)</f>
        <v>1103708</v>
      </c>
      <c r="F20" s="24"/>
    </row>
    <row r="21" spans="1:6" ht="12.75">
      <c r="A21" s="22" t="s">
        <v>70</v>
      </c>
      <c r="B21" s="23" t="s">
        <v>116</v>
      </c>
      <c r="C21" s="19"/>
      <c r="D21" s="20" t="s">
        <v>15</v>
      </c>
      <c r="E21" s="21">
        <f>VLOOKUP($B$5,'Rådata 200912'!$A$1:$AW$34,MATCH($D21,'Rådata 200912'!$A$1:$AW$1,0),FALSE)</f>
        <v>1378557</v>
      </c>
      <c r="F21" s="24"/>
    </row>
    <row r="22" spans="1:6" ht="12.75">
      <c r="A22" s="22" t="s">
        <v>71</v>
      </c>
      <c r="B22" s="23" t="s">
        <v>117</v>
      </c>
      <c r="C22" s="19"/>
      <c r="D22" s="20" t="s">
        <v>16</v>
      </c>
      <c r="E22" s="21">
        <f>VLOOKUP($B$5,'Rådata 200912'!$A$1:$AW$34,MATCH($D22,'Rådata 200912'!$A$1:$AW$1,0),FALSE)</f>
        <v>1000</v>
      </c>
      <c r="F22" s="24"/>
    </row>
    <row r="23" spans="1:6" ht="12.75">
      <c r="A23" s="22" t="s">
        <v>72</v>
      </c>
      <c r="B23" s="23" t="s">
        <v>118</v>
      </c>
      <c r="C23" s="19"/>
      <c r="D23" s="20" t="s">
        <v>17</v>
      </c>
      <c r="E23" s="21">
        <f>VLOOKUP($B$5,'Rådata 200912'!$A$1:$AW$34,MATCH($D23,'Rådata 200912'!$A$1:$AW$1,0),FALSE)</f>
        <v>0</v>
      </c>
      <c r="F23" s="24"/>
    </row>
    <row r="24" spans="1:6" ht="12.75">
      <c r="A24" s="22" t="s">
        <v>73</v>
      </c>
      <c r="B24" s="23" t="s">
        <v>119</v>
      </c>
      <c r="C24" s="19"/>
      <c r="D24" s="20" t="s">
        <v>18</v>
      </c>
      <c r="E24" s="21">
        <f>VLOOKUP($B$5,'Rådata 200912'!$A$1:$AW$34,MATCH($D24,'Rådata 200912'!$A$1:$AW$1,0),FALSE)</f>
        <v>22682883</v>
      </c>
      <c r="F24" s="24"/>
    </row>
    <row r="25" spans="1:6" ht="12.75">
      <c r="A25" s="22" t="s">
        <v>74</v>
      </c>
      <c r="B25" s="23" t="s">
        <v>120</v>
      </c>
      <c r="C25" s="19"/>
      <c r="D25" s="20" t="s">
        <v>19</v>
      </c>
      <c r="E25" s="21">
        <f>VLOOKUP($B$5,'Rådata 200912'!$A$1:$AW$34,MATCH($D25,'Rådata 200912'!$A$1:$AW$1,0),FALSE)</f>
        <v>1090494</v>
      </c>
      <c r="F25" s="24"/>
    </row>
    <row r="26" spans="1:6" ht="12.75">
      <c r="A26" s="22" t="s">
        <v>75</v>
      </c>
      <c r="B26" s="23" t="s">
        <v>121</v>
      </c>
      <c r="C26" s="19"/>
      <c r="D26" s="20" t="s">
        <v>20</v>
      </c>
      <c r="E26" s="21">
        <f>VLOOKUP($B$5,'Rådata 200912'!$A$1:$AW$34,MATCH($D26,'Rådata 200912'!$A$1:$AW$1,0),FALSE)</f>
        <v>2180710</v>
      </c>
      <c r="F26" s="24"/>
    </row>
    <row r="27" spans="1:6" ht="12.75">
      <c r="A27" s="22" t="s">
        <v>76</v>
      </c>
      <c r="B27" s="23" t="s">
        <v>122</v>
      </c>
      <c r="C27" s="19"/>
      <c r="D27" s="20" t="s">
        <v>21</v>
      </c>
      <c r="E27" s="21">
        <f>VLOOKUP($B$5,'Rådata 200912'!$A$1:$AW$34,MATCH($D27,'Rådata 200912'!$A$1:$AW$1,0),FALSE)</f>
        <v>25954087</v>
      </c>
      <c r="F27" s="24"/>
    </row>
    <row r="28" spans="1:6" ht="12.75">
      <c r="A28" s="22" t="s">
        <v>77</v>
      </c>
      <c r="B28" s="23" t="s">
        <v>123</v>
      </c>
      <c r="C28" s="19"/>
      <c r="D28" s="20" t="s">
        <v>22</v>
      </c>
      <c r="E28" s="21">
        <f>VLOOKUP($B$5,'Rådata 200912'!$A$1:$AW$34,MATCH($D28,'Rådata 200912'!$A$1:$AW$1,0),FALSE)</f>
        <v>676559</v>
      </c>
      <c r="F28" s="24"/>
    </row>
    <row r="29" spans="1:6" ht="12.75">
      <c r="A29" s="22" t="s">
        <v>78</v>
      </c>
      <c r="B29" s="23" t="s">
        <v>124</v>
      </c>
      <c r="C29" s="19"/>
      <c r="D29" s="20" t="s">
        <v>23</v>
      </c>
      <c r="E29" s="21">
        <f>VLOOKUP($B$5,'Rådata 200912'!$A$1:$AW$34,MATCH($D29,'Rådata 200912'!$A$1:$AW$1,0),FALSE)</f>
        <v>1509600</v>
      </c>
      <c r="F29" s="24"/>
    </row>
    <row r="30" spans="1:6" ht="12.75">
      <c r="A30" s="22" t="s">
        <v>79</v>
      </c>
      <c r="B30" s="23" t="s">
        <v>125</v>
      </c>
      <c r="C30" s="19"/>
      <c r="D30" s="20" t="s">
        <v>24</v>
      </c>
      <c r="E30" s="21">
        <f>VLOOKUP($B$5,'Rådata 200912'!$A$1:$AW$34,MATCH($D30,'Rådata 200912'!$A$1:$AW$1,0),FALSE)</f>
        <v>39279</v>
      </c>
      <c r="F30" s="24"/>
    </row>
    <row r="31" spans="1:6" ht="12.75">
      <c r="A31" s="22" t="s">
        <v>80</v>
      </c>
      <c r="B31" s="23" t="s">
        <v>126</v>
      </c>
      <c r="C31" s="19"/>
      <c r="D31" s="20" t="s">
        <v>25</v>
      </c>
      <c r="E31" s="21">
        <f>VLOOKUP($B$5,'Rådata 200912'!$A$1:$AW$34,MATCH($D31,'Rådata 200912'!$A$1:$AW$1,0),FALSE)</f>
        <v>0</v>
      </c>
      <c r="F31" s="24"/>
    </row>
    <row r="32" spans="1:6" ht="12.75">
      <c r="A32" s="22" t="s">
        <v>81</v>
      </c>
      <c r="B32" s="23" t="s">
        <v>127</v>
      </c>
      <c r="C32" s="19"/>
      <c r="D32" s="20" t="s">
        <v>26</v>
      </c>
      <c r="E32" s="21">
        <f>VLOOKUP($B$5,'Rådata 200912'!$A$1:$AW$34,MATCH($D32,'Rådata 200912'!$A$1:$AW$1,0),FALSE)</f>
        <v>4124062</v>
      </c>
      <c r="F32" s="24"/>
    </row>
    <row r="33" spans="1:6" ht="12.75">
      <c r="A33" s="22" t="s">
        <v>82</v>
      </c>
      <c r="B33" s="23" t="s">
        <v>128</v>
      </c>
      <c r="C33" s="19"/>
      <c r="D33" s="20" t="s">
        <v>27</v>
      </c>
      <c r="E33" s="21">
        <f>VLOOKUP($B$5,'Rådata 200912'!$A$1:$AW$34,MATCH($D33,'Rådata 200912'!$A$1:$AW$1,0),FALSE)</f>
        <v>0</v>
      </c>
      <c r="F33" s="24"/>
    </row>
    <row r="34" spans="1:6" ht="25.5">
      <c r="A34" s="22" t="s">
        <v>83</v>
      </c>
      <c r="B34" s="26" t="s">
        <v>129</v>
      </c>
      <c r="C34" s="19"/>
      <c r="D34" s="20" t="s">
        <v>28</v>
      </c>
      <c r="E34" s="21">
        <f>VLOOKUP($B$5,'Rådata 200912'!$A$1:$AW$34,MATCH($D34,'Rådata 200912'!$A$1:$AW$1,0),FALSE)</f>
        <v>32303587</v>
      </c>
      <c r="F34" s="24"/>
    </row>
    <row r="35" spans="1:6" ht="12.75">
      <c r="A35" s="22" t="s">
        <v>84</v>
      </c>
      <c r="B35" s="23" t="s">
        <v>130</v>
      </c>
      <c r="C35" s="19"/>
      <c r="D35" s="20" t="s">
        <v>29</v>
      </c>
      <c r="E35" s="21">
        <f>VLOOKUP($B$5,'Rådata 200912'!$A$1:$AW$34,MATCH($D35,'Rådata 200912'!$A$1:$AW$1,0),FALSE)</f>
        <v>0</v>
      </c>
      <c r="F35" s="24"/>
    </row>
    <row r="36" spans="1:6" ht="12.75">
      <c r="A36" s="22" t="s">
        <v>85</v>
      </c>
      <c r="B36" s="23" t="s">
        <v>131</v>
      </c>
      <c r="C36" s="19"/>
      <c r="D36" s="20" t="s">
        <v>30</v>
      </c>
      <c r="E36" s="21">
        <f>VLOOKUP($B$5,'Rådata 200912'!$A$1:$AW$34,MATCH($D36,'Rådata 200912'!$A$1:$AW$1,0),FALSE)</f>
        <v>5151</v>
      </c>
      <c r="F36" s="24"/>
    </row>
    <row r="37" spans="1:6" ht="12.75">
      <c r="A37" s="22" t="s">
        <v>86</v>
      </c>
      <c r="B37" s="23" t="s">
        <v>132</v>
      </c>
      <c r="C37" s="19"/>
      <c r="D37" s="20" t="s">
        <v>31</v>
      </c>
      <c r="E37" s="21">
        <f>VLOOKUP($B$5,'Rådata 200912'!$A$1:$AW$34,MATCH($D37,'Rådata 200912'!$A$1:$AW$1,0),FALSE)</f>
        <v>68688</v>
      </c>
      <c r="F37" s="24"/>
    </row>
    <row r="38" spans="1:6" ht="12.75">
      <c r="A38" s="22" t="s">
        <v>87</v>
      </c>
      <c r="B38" s="23" t="s">
        <v>133</v>
      </c>
      <c r="C38" s="19"/>
      <c r="D38" s="20" t="s">
        <v>32</v>
      </c>
      <c r="E38" s="21">
        <f>VLOOKUP($B$5,'Rådata 200912'!$A$1:$AW$34,MATCH($D38,'Rådata 200912'!$A$1:$AW$1,0),FALSE)</f>
        <v>0</v>
      </c>
      <c r="F38" s="24"/>
    </row>
    <row r="39" spans="1:6" ht="12.75">
      <c r="A39" s="22" t="s">
        <v>88</v>
      </c>
      <c r="B39" s="23" t="s">
        <v>134</v>
      </c>
      <c r="C39" s="19"/>
      <c r="D39" s="20" t="s">
        <v>33</v>
      </c>
      <c r="E39" s="21">
        <f>VLOOKUP($B$5,'Rådata 200912'!$A$1:$AW$34,MATCH($D39,'Rådata 200912'!$A$1:$AW$1,0),FALSE)</f>
        <v>73839</v>
      </c>
      <c r="F39" s="24"/>
    </row>
    <row r="40" spans="1:6" ht="12.75">
      <c r="A40" s="22" t="s">
        <v>89</v>
      </c>
      <c r="B40" s="23" t="s">
        <v>135</v>
      </c>
      <c r="C40" s="19"/>
      <c r="D40" s="20" t="s">
        <v>34</v>
      </c>
      <c r="E40" s="21">
        <f>VLOOKUP($B$5,'Rådata 200912'!$A$1:$AW$34,MATCH($D40,'Rådata 200912'!$A$1:$AW$1,0),FALSE)</f>
        <v>0</v>
      </c>
      <c r="F40" s="24"/>
    </row>
    <row r="41" spans="1:6" ht="12.75">
      <c r="A41" s="22" t="s">
        <v>90</v>
      </c>
      <c r="B41" s="23" t="s">
        <v>136</v>
      </c>
      <c r="C41" s="19"/>
      <c r="D41" s="20" t="s">
        <v>35</v>
      </c>
      <c r="E41" s="21">
        <f>VLOOKUP($B$5,'Rådata 200912'!$A$1:$AW$34,MATCH($D41,'Rådata 200912'!$A$1:$AW$1,0),FALSE)</f>
        <v>151508</v>
      </c>
      <c r="F41" s="24"/>
    </row>
    <row r="42" spans="1:6" ht="12.75">
      <c r="A42" s="22" t="s">
        <v>91</v>
      </c>
      <c r="B42" s="23" t="s">
        <v>137</v>
      </c>
      <c r="C42" s="19"/>
      <c r="D42" s="20" t="s">
        <v>36</v>
      </c>
      <c r="E42" s="21">
        <f>VLOOKUP($B$5,'Rådata 200912'!$A$1:$AW$34,MATCH($D42,'Rådata 200912'!$A$1:$AW$1,0),FALSE)</f>
        <v>0</v>
      </c>
      <c r="F42" s="24"/>
    </row>
    <row r="43" spans="1:6" ht="12.75">
      <c r="A43" s="22" t="s">
        <v>92</v>
      </c>
      <c r="B43" s="23" t="s">
        <v>138</v>
      </c>
      <c r="C43" s="19"/>
      <c r="D43" s="20" t="s">
        <v>37</v>
      </c>
      <c r="E43" s="21">
        <f>VLOOKUP($B$5,'Rådata 200912'!$A$1:$AW$34,MATCH($D43,'Rådata 200912'!$A$1:$AW$1,0),FALSE)</f>
        <v>0</v>
      </c>
      <c r="F43" s="24"/>
    </row>
    <row r="44" spans="1:6" ht="12.75">
      <c r="A44" s="22" t="s">
        <v>93</v>
      </c>
      <c r="B44" s="23" t="s">
        <v>139</v>
      </c>
      <c r="C44" s="19"/>
      <c r="D44" s="20" t="s">
        <v>38</v>
      </c>
      <c r="E44" s="21">
        <f>VLOOKUP($B$5,'Rådata 200912'!$A$1:$AW$34,MATCH($D44,'Rådata 200912'!$A$1:$AW$1,0),FALSE)</f>
        <v>0</v>
      </c>
      <c r="F44" s="24"/>
    </row>
    <row r="45" spans="1:6" ht="12.75">
      <c r="A45" s="22" t="s">
        <v>94</v>
      </c>
      <c r="B45" s="23" t="s">
        <v>140</v>
      </c>
      <c r="C45" s="19"/>
      <c r="D45" s="20" t="s">
        <v>39</v>
      </c>
      <c r="E45" s="21">
        <f>VLOOKUP($B$5,'Rådata 200912'!$A$1:$AW$34,MATCH($D45,'Rådata 200912'!$A$1:$AW$1,0),FALSE)</f>
        <v>0</v>
      </c>
      <c r="F45" s="24"/>
    </row>
    <row r="46" spans="1:6" ht="12.75">
      <c r="A46" s="22" t="s">
        <v>95</v>
      </c>
      <c r="B46" s="23" t="s">
        <v>141</v>
      </c>
      <c r="C46" s="19"/>
      <c r="D46" s="20" t="s">
        <v>40</v>
      </c>
      <c r="E46" s="21">
        <f>VLOOKUP($B$5,'Rådata 200912'!$A$1:$AW$34,MATCH($D46,'Rådata 200912'!$A$1:$AW$1,0),FALSE)</f>
        <v>6616</v>
      </c>
      <c r="F46" s="24"/>
    </row>
    <row r="47" spans="1:6" ht="12.75">
      <c r="A47" s="22" t="s">
        <v>96</v>
      </c>
      <c r="B47" s="23" t="s">
        <v>142</v>
      </c>
      <c r="C47" s="19"/>
      <c r="D47" s="20" t="s">
        <v>41</v>
      </c>
      <c r="E47" s="21">
        <f>VLOOKUP($B$5,'Rådata 200912'!$A$1:$AW$34,MATCH($D47,'Rådata 200912'!$A$1:$AW$1,0),FALSE)</f>
        <v>2547</v>
      </c>
      <c r="F47" s="24"/>
    </row>
    <row r="48" spans="1:6" ht="12.75">
      <c r="A48" s="22" t="s">
        <v>97</v>
      </c>
      <c r="B48" s="23" t="s">
        <v>143</v>
      </c>
      <c r="C48" s="19"/>
      <c r="D48" s="20" t="s">
        <v>42</v>
      </c>
      <c r="E48" s="21">
        <f>VLOOKUP($B$5,'Rådata 200912'!$A$1:$AW$34,MATCH($D48,'Rådata 200912'!$A$1:$AW$1,0),FALSE)</f>
        <v>0</v>
      </c>
      <c r="F48" s="24"/>
    </row>
    <row r="49" spans="1:6" ht="12.75">
      <c r="A49" s="22" t="s">
        <v>98</v>
      </c>
      <c r="B49" s="23" t="s">
        <v>144</v>
      </c>
      <c r="C49" s="19"/>
      <c r="D49" s="20" t="s">
        <v>43</v>
      </c>
      <c r="E49" s="21">
        <f>VLOOKUP($B$5,'Rådata 200912'!$A$1:$AW$34,MATCH($D49,'Rådata 200912'!$A$1:$AW$1,0),FALSE)</f>
        <v>144</v>
      </c>
      <c r="F49" s="24"/>
    </row>
    <row r="50" spans="1:6" ht="12.75">
      <c r="A50" s="22" t="s">
        <v>99</v>
      </c>
      <c r="B50" s="23" t="s">
        <v>145</v>
      </c>
      <c r="C50" s="19"/>
      <c r="D50" s="20" t="s">
        <v>44</v>
      </c>
      <c r="E50" s="21">
        <f>VLOOKUP($B$5,'Rådata 200912'!$A$1:$AW$34,MATCH($D50,'Rådata 200912'!$A$1:$AW$1,0),FALSE)</f>
        <v>0</v>
      </c>
      <c r="F50" s="24"/>
    </row>
    <row r="51" spans="1:6" ht="12.75">
      <c r="A51" s="22" t="s">
        <v>100</v>
      </c>
      <c r="B51" s="23" t="s">
        <v>146</v>
      </c>
      <c r="C51" s="19"/>
      <c r="D51" s="20" t="s">
        <v>45</v>
      </c>
      <c r="E51" s="21">
        <f>VLOOKUP($B$5,'Rådata 200912'!$A$1:$AW$34,MATCH($D51,'Rådata 200912'!$A$1:$AW$1,0),FALSE)</f>
        <v>97076</v>
      </c>
      <c r="F51" s="24"/>
    </row>
    <row r="52" spans="1:6" ht="25.5">
      <c r="A52" s="22" t="s">
        <v>101</v>
      </c>
      <c r="B52" s="26" t="s">
        <v>147</v>
      </c>
      <c r="C52" s="19"/>
      <c r="D52" s="20" t="s">
        <v>46</v>
      </c>
      <c r="E52" s="21">
        <f>VLOOKUP($B$5,'Rådata 200912'!$A$1:$AW$34,MATCH($D52,'Rådata 200912'!$A$1:$AW$1,0),FALSE)</f>
        <v>257891</v>
      </c>
      <c r="F52" s="24"/>
    </row>
    <row r="53" spans="1:6" ht="12.75">
      <c r="A53" s="22" t="s">
        <v>102</v>
      </c>
      <c r="B53" s="23" t="s">
        <v>148</v>
      </c>
      <c r="C53" s="19"/>
      <c r="D53" s="20" t="s">
        <v>47</v>
      </c>
      <c r="E53" s="21">
        <f>VLOOKUP($B$5,'Rådata 200912'!$A$1:$AW$34,MATCH($D53,'Rådata 200912'!$A$1:$AW$1,0),FALSE)</f>
        <v>98076</v>
      </c>
      <c r="F53" s="24"/>
    </row>
    <row r="54" spans="1:6" ht="12.75">
      <c r="A54" s="22" t="s">
        <v>103</v>
      </c>
      <c r="B54" s="23" t="s">
        <v>149</v>
      </c>
      <c r="C54" s="19"/>
      <c r="D54" s="20" t="s">
        <v>48</v>
      </c>
      <c r="E54" s="21">
        <f>VLOOKUP($B$5,'Rådata 200912'!$A$1:$AW$34,MATCH($D54,'Rådata 200912'!$A$1:$AW$1,0),FALSE)</f>
        <v>34111950</v>
      </c>
      <c r="F54" s="24"/>
    </row>
    <row r="55" spans="1:7" ht="12.75">
      <c r="A55" s="24"/>
      <c r="B55" s="24"/>
      <c r="C55" s="24"/>
      <c r="D55" s="24"/>
      <c r="E55" s="24"/>
      <c r="F55" s="24"/>
      <c r="G55" s="24"/>
    </row>
    <row r="56" ht="12.75" hidden="1">
      <c r="F56" s="24"/>
    </row>
    <row r="57" ht="12.75" hidden="1">
      <c r="F57" s="24"/>
    </row>
    <row r="58" ht="12.75" hidden="1">
      <c r="F58" s="24"/>
    </row>
    <row r="59" ht="12.75" hidden="1">
      <c r="F59" s="24"/>
    </row>
    <row r="60" ht="12.75" hidden="1">
      <c r="F60" s="24"/>
    </row>
    <row r="61" ht="12.75" hidden="1">
      <c r="F61" s="24"/>
    </row>
  </sheetData>
  <sheetProtection/>
  <dataValidations count="3">
    <dataValidation errorStyle="information" type="textLength" allowBlank="1" showInputMessage="1" showErrorMessage="1" sqref="B7:C7">
      <formula1>0</formula1>
      <formula2>0</formula2>
    </dataValidation>
    <dataValidation type="whole" allowBlank="1" showInputMessage="1" showErrorMessage="1" error="Feltet skal indeholde et heltal mellem -9999999999999 og 9999999999999" sqref="E9:E54 E5:E6">
      <formula1>-9999999999999</formula1>
      <formula2>9999999999999</formula2>
    </dataValidation>
    <dataValidation type="list" allowBlank="1" showInputMessage="1" showErrorMessage="1" sqref="B5">
      <formula1>listeliv</formula1>
    </dataValidation>
  </dataValidations>
  <printOptions/>
  <pageMargins left="0.7480314960629921" right="0.7480314960629921" top="1.3779527559055118" bottom="0.984251968503937" header="0.5905511811023623" footer="0"/>
  <pageSetup horizontalDpi="1200" verticalDpi="1200" orientation="portrait" paperSize="9" r:id="rId2"/>
  <headerFooter alignWithMargins="0">
    <oddHeader>&amp;C&amp;G</oddHeader>
  </headerFooter>
  <ignoredErrors>
    <ignoredError sqref="E5:E54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4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46.00390625" style="0" bestFit="1" customWidth="1"/>
    <col min="2" max="2" width="7.57421875" style="0" bestFit="1" customWidth="1"/>
    <col min="3" max="3" width="10.140625" style="0" bestFit="1" customWidth="1"/>
    <col min="4" max="4" width="9.00390625" style="0" customWidth="1"/>
    <col min="5" max="5" width="7.00390625" style="0" customWidth="1"/>
    <col min="6" max="6" width="9.00390625" style="0" customWidth="1"/>
    <col min="7" max="7" width="8.00390625" style="0" customWidth="1"/>
    <col min="8" max="9" width="7.00390625" style="0" customWidth="1"/>
    <col min="10" max="10" width="8.00390625" style="0" customWidth="1"/>
    <col min="11" max="11" width="8.57421875" style="0" customWidth="1"/>
    <col min="12" max="13" width="7.57421875" style="0" customWidth="1"/>
    <col min="14" max="14" width="8.57421875" style="0" customWidth="1"/>
    <col min="15" max="15" width="7.57421875" style="0" customWidth="1"/>
    <col min="16" max="16" width="8.00390625" style="0" customWidth="1"/>
    <col min="17" max="17" width="9.57421875" style="0" customWidth="1"/>
    <col min="18" max="18" width="7.00390625" style="0" customWidth="1"/>
    <col min="19" max="19" width="7.57421875" style="0" customWidth="1"/>
    <col min="20" max="20" width="7.00390625" style="0" customWidth="1"/>
    <col min="21" max="21" width="9.57421875" style="0" customWidth="1"/>
    <col min="22" max="22" width="8.57421875" style="0" customWidth="1"/>
    <col min="23" max="23" width="7.57421875" style="0" customWidth="1"/>
    <col min="24" max="26" width="8.57421875" style="0" customWidth="1"/>
    <col min="27" max="27" width="7.57421875" style="0" customWidth="1"/>
    <col min="28" max="29" width="8.57421875" style="0" customWidth="1"/>
    <col min="30" max="31" width="7.57421875" style="0" customWidth="1"/>
    <col min="32" max="33" width="7.00390625" style="0" customWidth="1"/>
    <col min="34" max="35" width="7.57421875" style="0" customWidth="1"/>
    <col min="36" max="36" width="8.57421875" style="0" customWidth="1"/>
    <col min="37" max="38" width="7.57421875" style="0" customWidth="1"/>
    <col min="39" max="41" width="7.00390625" style="0" customWidth="1"/>
    <col min="42" max="42" width="8.57421875" style="0" customWidth="1"/>
    <col min="43" max="43" width="7.57421875" style="0" customWidth="1"/>
    <col min="44" max="44" width="8.57421875" style="0" customWidth="1"/>
    <col min="45" max="45" width="7.00390625" style="0" customWidth="1"/>
    <col min="46" max="46" width="7.57421875" style="0" customWidth="1"/>
    <col min="47" max="48" width="7.00390625" style="0" customWidth="1"/>
    <col min="49" max="49" width="10.00390625" style="0" bestFit="1" customWidth="1"/>
  </cols>
  <sheetData>
    <row r="1" spans="1:49" s="1" customFormat="1" ht="12.75">
      <c r="A1" s="1" t="s">
        <v>55</v>
      </c>
      <c r="B1" s="1" t="s">
        <v>52</v>
      </c>
      <c r="C1" s="1" t="s">
        <v>53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</row>
    <row r="2" spans="1:49" ht="12.75">
      <c r="A2" t="s">
        <v>168</v>
      </c>
      <c r="B2" s="2">
        <v>63010</v>
      </c>
      <c r="C2" s="2">
        <v>200912</v>
      </c>
      <c r="D2" s="2">
        <v>1000</v>
      </c>
      <c r="E2" s="2">
        <v>0</v>
      </c>
      <c r="F2" s="2">
        <v>0</v>
      </c>
      <c r="G2" s="2">
        <v>0</v>
      </c>
      <c r="H2" s="2">
        <v>0</v>
      </c>
      <c r="I2" s="2">
        <v>0</v>
      </c>
      <c r="J2" s="2">
        <v>0</v>
      </c>
      <c r="K2" s="2">
        <v>273849</v>
      </c>
      <c r="L2" s="2">
        <v>0</v>
      </c>
      <c r="M2" s="2">
        <v>0</v>
      </c>
      <c r="N2" s="2">
        <v>273849</v>
      </c>
      <c r="O2" s="2">
        <v>1103708</v>
      </c>
      <c r="P2" s="2">
        <v>1378557</v>
      </c>
      <c r="Q2" s="2">
        <v>1000</v>
      </c>
      <c r="R2" s="2">
        <v>0</v>
      </c>
      <c r="S2" s="2">
        <v>22682883</v>
      </c>
      <c r="T2" s="2">
        <v>1090494</v>
      </c>
      <c r="U2" s="2">
        <v>2180710</v>
      </c>
      <c r="V2" s="2">
        <v>25954087</v>
      </c>
      <c r="W2" s="2">
        <v>676559</v>
      </c>
      <c r="X2" s="2">
        <v>1509600</v>
      </c>
      <c r="Y2" s="2">
        <v>39279</v>
      </c>
      <c r="Z2" s="2">
        <v>0</v>
      </c>
      <c r="AA2" s="2">
        <v>4124062</v>
      </c>
      <c r="AB2" s="2">
        <v>0</v>
      </c>
      <c r="AC2" s="2">
        <v>32303587</v>
      </c>
      <c r="AD2" s="2">
        <v>0</v>
      </c>
      <c r="AE2" s="2">
        <v>5151</v>
      </c>
      <c r="AF2" s="2">
        <v>68688</v>
      </c>
      <c r="AG2" s="2">
        <v>0</v>
      </c>
      <c r="AH2" s="2">
        <v>73839</v>
      </c>
      <c r="AI2" s="2">
        <v>0</v>
      </c>
      <c r="AJ2" s="2">
        <v>151508</v>
      </c>
      <c r="AK2" s="2">
        <v>0</v>
      </c>
      <c r="AL2" s="2">
        <v>0</v>
      </c>
      <c r="AM2" s="2">
        <v>0</v>
      </c>
      <c r="AN2" s="2">
        <v>0</v>
      </c>
      <c r="AO2" s="2">
        <v>6616</v>
      </c>
      <c r="AP2" s="2">
        <v>2547</v>
      </c>
      <c r="AQ2" s="2">
        <v>0</v>
      </c>
      <c r="AR2" s="2">
        <v>144</v>
      </c>
      <c r="AS2" s="2">
        <v>0</v>
      </c>
      <c r="AT2" s="2">
        <v>97076</v>
      </c>
      <c r="AU2" s="2">
        <v>257891</v>
      </c>
      <c r="AV2" s="2">
        <v>98076</v>
      </c>
      <c r="AW2" s="2">
        <v>34111950</v>
      </c>
    </row>
    <row r="3" spans="1:49" ht="12.75">
      <c r="A3" t="s">
        <v>157</v>
      </c>
      <c r="B3" s="2">
        <v>62969</v>
      </c>
      <c r="C3" s="2">
        <v>200912</v>
      </c>
      <c r="D3" s="2">
        <v>90000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701960</v>
      </c>
      <c r="P3" s="2">
        <v>791960</v>
      </c>
      <c r="Q3" s="2">
        <v>0</v>
      </c>
      <c r="R3" s="2">
        <v>0</v>
      </c>
      <c r="S3" s="2">
        <v>5597198</v>
      </c>
      <c r="T3" s="2">
        <v>0</v>
      </c>
      <c r="U3" s="2">
        <v>0</v>
      </c>
      <c r="V3" s="2">
        <v>5597198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5597198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315</v>
      </c>
      <c r="AU3" s="2">
        <v>315</v>
      </c>
      <c r="AV3" s="2">
        <v>0</v>
      </c>
      <c r="AW3" s="2">
        <v>6389473</v>
      </c>
    </row>
    <row r="4" spans="1:49" ht="12.75">
      <c r="A4" t="s">
        <v>178</v>
      </c>
      <c r="B4" s="2">
        <v>63023</v>
      </c>
      <c r="C4" s="2">
        <v>200912</v>
      </c>
      <c r="D4" s="2">
        <v>262500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618572</v>
      </c>
      <c r="P4" s="2">
        <v>881072</v>
      </c>
      <c r="Q4" s="2">
        <v>0</v>
      </c>
      <c r="R4" s="2">
        <v>0</v>
      </c>
      <c r="S4" s="2">
        <v>145545</v>
      </c>
      <c r="T4" s="2">
        <v>0</v>
      </c>
      <c r="U4" s="2">
        <v>13330</v>
      </c>
      <c r="V4" s="2">
        <v>158875</v>
      </c>
      <c r="W4" s="2">
        <v>1121968</v>
      </c>
      <c r="X4" s="2">
        <v>0</v>
      </c>
      <c r="Y4" s="2">
        <v>47835</v>
      </c>
      <c r="Z4" s="2">
        <v>0</v>
      </c>
      <c r="AA4" s="2">
        <v>34111930</v>
      </c>
      <c r="AB4" s="2">
        <v>62187</v>
      </c>
      <c r="AC4" s="2">
        <v>35502795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18852</v>
      </c>
      <c r="AK4" s="2">
        <v>481</v>
      </c>
      <c r="AL4" s="2">
        <v>0</v>
      </c>
      <c r="AM4" s="2">
        <v>0</v>
      </c>
      <c r="AN4" s="2">
        <v>0</v>
      </c>
      <c r="AO4" s="2">
        <v>176</v>
      </c>
      <c r="AP4" s="2">
        <v>209174</v>
      </c>
      <c r="AQ4" s="2">
        <v>0</v>
      </c>
      <c r="AR4" s="2">
        <v>42654</v>
      </c>
      <c r="AS4" s="2">
        <v>0</v>
      </c>
      <c r="AT4" s="2">
        <v>71899</v>
      </c>
      <c r="AU4" s="2">
        <v>343236</v>
      </c>
      <c r="AV4" s="2">
        <v>152960</v>
      </c>
      <c r="AW4" s="2">
        <v>36880063</v>
      </c>
    </row>
    <row r="5" spans="1:49" ht="12.75">
      <c r="A5" t="s">
        <v>159</v>
      </c>
      <c r="B5" s="2">
        <v>62973</v>
      </c>
      <c r="C5" s="2">
        <v>200912</v>
      </c>
      <c r="D5" s="2">
        <v>1100000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1498834</v>
      </c>
      <c r="L5" s="2">
        <v>0</v>
      </c>
      <c r="M5" s="2">
        <v>0</v>
      </c>
      <c r="N5" s="2">
        <v>1498834</v>
      </c>
      <c r="O5" s="2">
        <v>14749195</v>
      </c>
      <c r="P5" s="2">
        <v>17348029</v>
      </c>
      <c r="Q5" s="2">
        <v>0</v>
      </c>
      <c r="R5" s="2">
        <v>3085137</v>
      </c>
      <c r="S5" s="2">
        <v>142632160</v>
      </c>
      <c r="T5" s="2">
        <v>15665255</v>
      </c>
      <c r="U5" s="2">
        <v>14146323</v>
      </c>
      <c r="V5" s="2">
        <v>172443738</v>
      </c>
      <c r="W5" s="2">
        <v>6574326</v>
      </c>
      <c r="X5" s="2">
        <v>2845881</v>
      </c>
      <c r="Y5" s="2">
        <v>57016</v>
      </c>
      <c r="Z5" s="2">
        <v>0</v>
      </c>
      <c r="AA5" s="2">
        <v>0</v>
      </c>
      <c r="AB5" s="2">
        <v>759634</v>
      </c>
      <c r="AC5" s="2">
        <v>182680595</v>
      </c>
      <c r="AD5" s="2">
        <v>0</v>
      </c>
      <c r="AE5" s="2">
        <v>0</v>
      </c>
      <c r="AF5" s="2">
        <v>1156469</v>
      </c>
      <c r="AG5" s="2">
        <v>0</v>
      </c>
      <c r="AH5" s="2">
        <v>1156469</v>
      </c>
      <c r="AI5" s="2">
        <v>0</v>
      </c>
      <c r="AJ5" s="2">
        <v>121269</v>
      </c>
      <c r="AK5" s="2">
        <v>6185</v>
      </c>
      <c r="AL5" s="2">
        <v>0</v>
      </c>
      <c r="AM5" s="2">
        <v>0</v>
      </c>
      <c r="AN5" s="2">
        <v>0</v>
      </c>
      <c r="AO5" s="2">
        <v>669724</v>
      </c>
      <c r="AP5" s="2">
        <v>40184</v>
      </c>
      <c r="AQ5" s="2">
        <v>0</v>
      </c>
      <c r="AR5" s="2">
        <v>188342</v>
      </c>
      <c r="AS5" s="2">
        <v>0</v>
      </c>
      <c r="AT5" s="2">
        <v>944253</v>
      </c>
      <c r="AU5" s="2">
        <v>1969957</v>
      </c>
      <c r="AV5" s="2">
        <v>184897</v>
      </c>
      <c r="AW5" s="2">
        <v>206425084</v>
      </c>
    </row>
    <row r="6" spans="1:49" ht="12.75">
      <c r="A6" t="s">
        <v>173</v>
      </c>
      <c r="B6" s="2">
        <v>63017</v>
      </c>
      <c r="C6" s="2">
        <v>200912</v>
      </c>
      <c r="D6" s="2">
        <v>15000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154145</v>
      </c>
      <c r="P6" s="2">
        <v>169145</v>
      </c>
      <c r="Q6" s="2">
        <v>0</v>
      </c>
      <c r="R6" s="2">
        <v>0</v>
      </c>
      <c r="S6" s="2">
        <v>662492</v>
      </c>
      <c r="T6" s="2">
        <v>0</v>
      </c>
      <c r="U6" s="2">
        <v>0</v>
      </c>
      <c r="V6" s="2">
        <v>662492</v>
      </c>
      <c r="W6" s="2">
        <v>33870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696362</v>
      </c>
      <c r="AD6" s="2">
        <v>0</v>
      </c>
      <c r="AE6" s="2">
        <v>0</v>
      </c>
      <c r="AF6" s="2">
        <v>0</v>
      </c>
      <c r="AG6" s="2">
        <v>0</v>
      </c>
      <c r="AH6" s="2">
        <v>0</v>
      </c>
      <c r="AI6" s="2">
        <v>255</v>
      </c>
      <c r="AJ6" s="2">
        <v>3618</v>
      </c>
      <c r="AK6" s="2">
        <v>22</v>
      </c>
      <c r="AL6" s="2">
        <v>0</v>
      </c>
      <c r="AM6" s="2">
        <v>0</v>
      </c>
      <c r="AN6" s="2">
        <v>0</v>
      </c>
      <c r="AO6" s="2">
        <v>0</v>
      </c>
      <c r="AP6" s="2">
        <v>6248</v>
      </c>
      <c r="AQ6" s="2">
        <v>0</v>
      </c>
      <c r="AR6" s="2">
        <v>456</v>
      </c>
      <c r="AS6" s="2">
        <v>0</v>
      </c>
      <c r="AT6" s="2">
        <v>3391</v>
      </c>
      <c r="AU6" s="2">
        <v>13735</v>
      </c>
      <c r="AV6" s="2">
        <v>0</v>
      </c>
      <c r="AW6" s="2">
        <v>879497</v>
      </c>
    </row>
    <row r="7" spans="1:49" ht="12.75">
      <c r="A7" t="s">
        <v>153</v>
      </c>
      <c r="B7" s="2">
        <v>62706</v>
      </c>
      <c r="C7" s="2">
        <v>200912</v>
      </c>
      <c r="D7" s="2">
        <v>391800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100883</v>
      </c>
      <c r="L7" s="2">
        <v>0</v>
      </c>
      <c r="M7" s="2">
        <v>0</v>
      </c>
      <c r="N7" s="2">
        <v>100883</v>
      </c>
      <c r="O7" s="2">
        <v>742181</v>
      </c>
      <c r="P7" s="2">
        <v>1234864</v>
      </c>
      <c r="Q7" s="2">
        <v>200000</v>
      </c>
      <c r="R7" s="2">
        <v>120000</v>
      </c>
      <c r="S7" s="2">
        <v>8861554</v>
      </c>
      <c r="T7" s="2">
        <v>1370865</v>
      </c>
      <c r="U7" s="2">
        <v>762058</v>
      </c>
      <c r="V7" s="2">
        <v>10994477</v>
      </c>
      <c r="W7" s="2">
        <v>337361</v>
      </c>
      <c r="X7" s="2">
        <v>225287</v>
      </c>
      <c r="Y7" s="2">
        <v>0</v>
      </c>
      <c r="Z7" s="2">
        <v>0</v>
      </c>
      <c r="AA7" s="2">
        <v>0</v>
      </c>
      <c r="AB7" s="2">
        <v>96147</v>
      </c>
      <c r="AC7" s="2">
        <v>11653272</v>
      </c>
      <c r="AD7" s="2">
        <v>0</v>
      </c>
      <c r="AE7" s="2">
        <v>0</v>
      </c>
      <c r="AF7" s="2">
        <v>5739</v>
      </c>
      <c r="AG7" s="2">
        <v>0</v>
      </c>
      <c r="AH7" s="2">
        <v>5739</v>
      </c>
      <c r="AI7" s="2">
        <v>0</v>
      </c>
      <c r="AJ7" s="2">
        <v>6139</v>
      </c>
      <c r="AK7" s="2">
        <v>6600</v>
      </c>
      <c r="AL7" s="2">
        <v>0</v>
      </c>
      <c r="AM7" s="2">
        <v>0</v>
      </c>
      <c r="AN7" s="2">
        <v>0</v>
      </c>
      <c r="AO7" s="2">
        <v>6640</v>
      </c>
      <c r="AP7" s="2">
        <v>7984</v>
      </c>
      <c r="AQ7" s="2">
        <v>0</v>
      </c>
      <c r="AR7" s="2">
        <v>9621</v>
      </c>
      <c r="AS7" s="2">
        <v>0</v>
      </c>
      <c r="AT7" s="2">
        <v>39430</v>
      </c>
      <c r="AU7" s="2">
        <v>76414</v>
      </c>
      <c r="AV7" s="2">
        <v>187</v>
      </c>
      <c r="AW7" s="2">
        <v>13090476</v>
      </c>
    </row>
    <row r="8" spans="1:49" ht="12.75">
      <c r="A8" t="s">
        <v>170</v>
      </c>
      <c r="B8" s="2">
        <v>63013</v>
      </c>
      <c r="C8" s="2">
        <v>200912</v>
      </c>
      <c r="D8" s="2">
        <v>69000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100677</v>
      </c>
      <c r="P8" s="2">
        <v>169677</v>
      </c>
      <c r="Q8" s="2">
        <v>0</v>
      </c>
      <c r="R8" s="2">
        <v>0</v>
      </c>
      <c r="S8" s="2">
        <v>38486</v>
      </c>
      <c r="T8" s="2">
        <v>0</v>
      </c>
      <c r="U8" s="2">
        <v>0</v>
      </c>
      <c r="V8" s="2">
        <v>38486</v>
      </c>
      <c r="W8" s="2">
        <v>71</v>
      </c>
      <c r="X8" s="2">
        <v>0</v>
      </c>
      <c r="Y8" s="2">
        <v>0</v>
      </c>
      <c r="Z8" s="2">
        <v>0</v>
      </c>
      <c r="AA8" s="2">
        <v>7660500</v>
      </c>
      <c r="AB8" s="2">
        <v>0</v>
      </c>
      <c r="AC8" s="2">
        <v>7699057</v>
      </c>
      <c r="AD8" s="2">
        <v>0</v>
      </c>
      <c r="AE8" s="2">
        <v>0</v>
      </c>
      <c r="AF8" s="2">
        <v>21726</v>
      </c>
      <c r="AG8" s="2">
        <v>0</v>
      </c>
      <c r="AH8" s="2">
        <v>21726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35029</v>
      </c>
      <c r="AQ8" s="2">
        <v>0</v>
      </c>
      <c r="AR8" s="2">
        <v>0</v>
      </c>
      <c r="AS8" s="2">
        <v>0</v>
      </c>
      <c r="AT8" s="2">
        <v>73475</v>
      </c>
      <c r="AU8" s="2">
        <v>108504</v>
      </c>
      <c r="AV8" s="2">
        <v>53732</v>
      </c>
      <c r="AW8" s="2">
        <v>8052696</v>
      </c>
    </row>
    <row r="9" spans="1:49" ht="12.75">
      <c r="A9" t="s">
        <v>167</v>
      </c>
      <c r="B9" s="2">
        <v>63001</v>
      </c>
      <c r="C9" s="2">
        <v>200912</v>
      </c>
      <c r="D9" s="2">
        <v>50000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1334801</v>
      </c>
      <c r="P9" s="2">
        <v>1384801</v>
      </c>
      <c r="Q9" s="2">
        <v>0</v>
      </c>
      <c r="R9" s="2">
        <v>0</v>
      </c>
      <c r="S9" s="2">
        <v>1931121</v>
      </c>
      <c r="T9" s="2">
        <v>0</v>
      </c>
      <c r="U9" s="2">
        <v>0</v>
      </c>
      <c r="V9" s="2">
        <v>1931121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1931121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25765</v>
      </c>
      <c r="AQ9" s="2">
        <v>0</v>
      </c>
      <c r="AR9" s="2">
        <v>11786</v>
      </c>
      <c r="AS9" s="2">
        <v>0</v>
      </c>
      <c r="AT9" s="2">
        <v>12984</v>
      </c>
      <c r="AU9" s="2">
        <v>50535</v>
      </c>
      <c r="AV9" s="2">
        <v>0</v>
      </c>
      <c r="AW9" s="2">
        <v>3366457</v>
      </c>
    </row>
    <row r="10" spans="1:49" ht="12.75">
      <c r="A10" t="s">
        <v>161</v>
      </c>
      <c r="B10" s="2">
        <v>62981</v>
      </c>
      <c r="C10" s="2">
        <v>200912</v>
      </c>
      <c r="D10" s="2">
        <v>95000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18683</v>
      </c>
      <c r="P10" s="2">
        <v>113683</v>
      </c>
      <c r="Q10" s="2">
        <v>0</v>
      </c>
      <c r="R10" s="2">
        <v>250000</v>
      </c>
      <c r="S10" s="2">
        <v>2455220</v>
      </c>
      <c r="T10" s="2">
        <v>2567363</v>
      </c>
      <c r="U10" s="2">
        <v>1604320</v>
      </c>
      <c r="V10" s="2">
        <v>6626903</v>
      </c>
      <c r="W10" s="2">
        <v>5669</v>
      </c>
      <c r="X10" s="2">
        <v>299679</v>
      </c>
      <c r="Y10" s="2">
        <v>0</v>
      </c>
      <c r="Z10" s="2">
        <v>628183</v>
      </c>
      <c r="AA10" s="2">
        <v>1561023</v>
      </c>
      <c r="AB10" s="2">
        <v>88576</v>
      </c>
      <c r="AC10" s="2">
        <v>9210033</v>
      </c>
      <c r="AD10" s="2">
        <v>0</v>
      </c>
      <c r="AE10" s="2">
        <v>0</v>
      </c>
      <c r="AF10" s="2">
        <v>5031</v>
      </c>
      <c r="AG10" s="2">
        <v>0</v>
      </c>
      <c r="AH10" s="2">
        <v>5031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938</v>
      </c>
      <c r="AQ10" s="2">
        <v>0</v>
      </c>
      <c r="AR10" s="2">
        <v>0</v>
      </c>
      <c r="AS10" s="2">
        <v>0</v>
      </c>
      <c r="AT10" s="2">
        <v>46847</v>
      </c>
      <c r="AU10" s="2">
        <v>47785</v>
      </c>
      <c r="AV10" s="2">
        <v>0</v>
      </c>
      <c r="AW10" s="2">
        <v>9626532</v>
      </c>
    </row>
    <row r="11" spans="1:49" ht="12.75">
      <c r="A11" t="s">
        <v>164</v>
      </c>
      <c r="B11" s="2">
        <v>62992</v>
      </c>
      <c r="C11" s="2">
        <v>200912</v>
      </c>
      <c r="D11" s="2">
        <v>110000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3552342</v>
      </c>
      <c r="P11" s="2">
        <v>3662342</v>
      </c>
      <c r="Q11" s="2">
        <v>0</v>
      </c>
      <c r="R11" s="2">
        <v>0</v>
      </c>
      <c r="S11" s="2">
        <v>7804356</v>
      </c>
      <c r="T11" s="2">
        <v>29044311</v>
      </c>
      <c r="U11" s="2">
        <v>15428476</v>
      </c>
      <c r="V11" s="2">
        <v>52277143</v>
      </c>
      <c r="W11" s="2">
        <v>3395834</v>
      </c>
      <c r="X11" s="2">
        <v>8038402</v>
      </c>
      <c r="Y11" s="2">
        <v>575366</v>
      </c>
      <c r="Z11" s="2">
        <v>2516826</v>
      </c>
      <c r="AA11" s="2">
        <v>52147</v>
      </c>
      <c r="AB11" s="2">
        <v>630817</v>
      </c>
      <c r="AC11" s="2">
        <v>67486535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5444</v>
      </c>
      <c r="AK11" s="2">
        <v>312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4297358</v>
      </c>
      <c r="AU11" s="2">
        <v>4303114</v>
      </c>
      <c r="AV11" s="2">
        <v>0</v>
      </c>
      <c r="AW11" s="2">
        <v>75451991</v>
      </c>
    </row>
    <row r="12" spans="1:49" ht="12.75">
      <c r="A12" t="s">
        <v>182</v>
      </c>
      <c r="B12" s="2">
        <v>63029</v>
      </c>
      <c r="C12" s="2">
        <v>200912</v>
      </c>
      <c r="D12" s="2">
        <v>85000</v>
      </c>
      <c r="E12" s="2">
        <v>405000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-230423</v>
      </c>
      <c r="P12" s="2">
        <v>259577</v>
      </c>
      <c r="Q12" s="2">
        <v>0</v>
      </c>
      <c r="R12" s="2">
        <v>0</v>
      </c>
      <c r="S12" s="2">
        <v>4</v>
      </c>
      <c r="T12" s="2">
        <v>0</v>
      </c>
      <c r="U12" s="2">
        <v>0</v>
      </c>
      <c r="V12" s="2">
        <v>4</v>
      </c>
      <c r="W12" s="2">
        <v>3243</v>
      </c>
      <c r="X12" s="2">
        <v>0</v>
      </c>
      <c r="Y12" s="2">
        <v>0</v>
      </c>
      <c r="Z12" s="2">
        <v>0</v>
      </c>
      <c r="AA12" s="2">
        <v>39542</v>
      </c>
      <c r="AB12" s="2">
        <v>0</v>
      </c>
      <c r="AC12" s="2">
        <v>42789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1995</v>
      </c>
      <c r="AK12" s="2">
        <v>45</v>
      </c>
      <c r="AL12" s="2">
        <v>0</v>
      </c>
      <c r="AM12" s="2">
        <v>0</v>
      </c>
      <c r="AN12" s="2">
        <v>0</v>
      </c>
      <c r="AO12" s="2">
        <v>0</v>
      </c>
      <c r="AP12" s="2">
        <v>16229</v>
      </c>
      <c r="AQ12" s="2">
        <v>0</v>
      </c>
      <c r="AR12" s="2">
        <v>66</v>
      </c>
      <c r="AS12" s="2">
        <v>0</v>
      </c>
      <c r="AT12" s="2">
        <v>14090</v>
      </c>
      <c r="AU12" s="2">
        <v>32425</v>
      </c>
      <c r="AV12" s="2">
        <v>0</v>
      </c>
      <c r="AW12" s="2">
        <v>334791</v>
      </c>
    </row>
    <row r="13" spans="1:49" ht="12.75">
      <c r="A13" t="s">
        <v>56</v>
      </c>
      <c r="B13" s="2">
        <v>63030</v>
      </c>
      <c r="C13" s="2">
        <v>200912</v>
      </c>
      <c r="D13" s="2">
        <v>50000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-2558</v>
      </c>
      <c r="P13" s="2">
        <v>47442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13807</v>
      </c>
      <c r="AB13" s="2">
        <v>0</v>
      </c>
      <c r="AC13" s="2">
        <v>13807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2">
        <v>0</v>
      </c>
      <c r="AQ13" s="2">
        <v>0</v>
      </c>
      <c r="AR13" s="2">
        <v>164</v>
      </c>
      <c r="AS13" s="2">
        <v>0</v>
      </c>
      <c r="AT13" s="2">
        <v>1107</v>
      </c>
      <c r="AU13" s="2">
        <v>1271</v>
      </c>
      <c r="AV13" s="2">
        <v>2214</v>
      </c>
      <c r="AW13" s="2">
        <v>64734</v>
      </c>
    </row>
    <row r="14" spans="1:49" ht="12.75">
      <c r="A14" t="s">
        <v>166</v>
      </c>
      <c r="B14" s="2">
        <v>63000</v>
      </c>
      <c r="C14" s="2">
        <v>200912</v>
      </c>
      <c r="D14" s="2">
        <v>49000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398300</v>
      </c>
      <c r="P14" s="2">
        <v>447300</v>
      </c>
      <c r="Q14" s="2">
        <v>0</v>
      </c>
      <c r="R14" s="2">
        <v>0</v>
      </c>
      <c r="S14" s="2">
        <v>-16791500</v>
      </c>
      <c r="T14" s="2">
        <v>32606400</v>
      </c>
      <c r="U14" s="2">
        <v>14911200</v>
      </c>
      <c r="V14" s="2">
        <v>30726100</v>
      </c>
      <c r="W14" s="2">
        <v>6100</v>
      </c>
      <c r="X14" s="2">
        <v>321216</v>
      </c>
      <c r="Y14" s="2">
        <v>0</v>
      </c>
      <c r="Z14" s="2">
        <v>1869328</v>
      </c>
      <c r="AA14" s="2">
        <v>0</v>
      </c>
      <c r="AB14" s="2">
        <v>0</v>
      </c>
      <c r="AC14" s="2">
        <v>32922744</v>
      </c>
      <c r="AD14" s="2">
        <v>0</v>
      </c>
      <c r="AE14" s="2">
        <v>0</v>
      </c>
      <c r="AF14" s="2">
        <v>1849</v>
      </c>
      <c r="AG14" s="2">
        <v>0</v>
      </c>
      <c r="AH14" s="2">
        <v>1849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3844410</v>
      </c>
      <c r="AP14" s="2">
        <v>0</v>
      </c>
      <c r="AQ14" s="2">
        <v>0</v>
      </c>
      <c r="AR14" s="2">
        <v>27341</v>
      </c>
      <c r="AS14" s="2">
        <v>0</v>
      </c>
      <c r="AT14" s="2">
        <v>41529</v>
      </c>
      <c r="AU14" s="2">
        <v>3913280</v>
      </c>
      <c r="AV14" s="2">
        <v>49238</v>
      </c>
      <c r="AW14" s="2">
        <v>37334411</v>
      </c>
    </row>
    <row r="15" spans="1:49" ht="12.75">
      <c r="A15" t="s">
        <v>162</v>
      </c>
      <c r="B15" s="2">
        <v>62983</v>
      </c>
      <c r="C15" s="2">
        <v>200912</v>
      </c>
      <c r="D15" s="2">
        <v>600000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546501</v>
      </c>
      <c r="L15" s="2">
        <v>0</v>
      </c>
      <c r="M15" s="2">
        <v>1782</v>
      </c>
      <c r="N15" s="2">
        <v>548283</v>
      </c>
      <c r="O15" s="2">
        <v>4657404</v>
      </c>
      <c r="P15" s="2">
        <v>5805687</v>
      </c>
      <c r="Q15" s="2">
        <v>821000</v>
      </c>
      <c r="R15" s="2">
        <v>800000</v>
      </c>
      <c r="S15" s="2">
        <v>71280559</v>
      </c>
      <c r="T15" s="2">
        <v>15613801</v>
      </c>
      <c r="U15" s="2">
        <v>11268690</v>
      </c>
      <c r="V15" s="2">
        <v>98163050</v>
      </c>
      <c r="W15" s="2">
        <v>1398531</v>
      </c>
      <c r="X15" s="2">
        <v>3321713</v>
      </c>
      <c r="Y15" s="2">
        <v>4306</v>
      </c>
      <c r="Z15" s="2">
        <v>0</v>
      </c>
      <c r="AA15" s="2">
        <v>9997606</v>
      </c>
      <c r="AB15" s="2">
        <v>141177</v>
      </c>
      <c r="AC15" s="2">
        <v>113026383</v>
      </c>
      <c r="AD15" s="2">
        <v>0</v>
      </c>
      <c r="AE15" s="2">
        <v>0</v>
      </c>
      <c r="AF15" s="2">
        <v>447948</v>
      </c>
      <c r="AG15" s="2">
        <v>0</v>
      </c>
      <c r="AH15" s="2">
        <v>447948</v>
      </c>
      <c r="AI15" s="2">
        <v>0</v>
      </c>
      <c r="AJ15" s="2">
        <v>-3431</v>
      </c>
      <c r="AK15" s="2">
        <v>27618</v>
      </c>
      <c r="AL15" s="2">
        <v>0</v>
      </c>
      <c r="AM15" s="2">
        <v>0</v>
      </c>
      <c r="AN15" s="2">
        <v>0</v>
      </c>
      <c r="AO15" s="2">
        <v>13943730</v>
      </c>
      <c r="AP15" s="2">
        <v>27021</v>
      </c>
      <c r="AQ15" s="2">
        <v>0</v>
      </c>
      <c r="AR15" s="2">
        <v>419941</v>
      </c>
      <c r="AS15" s="2">
        <v>961407</v>
      </c>
      <c r="AT15" s="2">
        <v>1255162</v>
      </c>
      <c r="AU15" s="2">
        <v>16631448</v>
      </c>
      <c r="AV15" s="2">
        <v>751574</v>
      </c>
      <c r="AW15" s="2">
        <v>137463040</v>
      </c>
    </row>
    <row r="16" spans="1:49" ht="12.75">
      <c r="A16" t="s">
        <v>177</v>
      </c>
      <c r="B16" s="2">
        <v>63022</v>
      </c>
      <c r="C16" s="2">
        <v>200912</v>
      </c>
      <c r="D16" s="2">
        <v>2250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85538</v>
      </c>
      <c r="P16" s="2">
        <v>87788</v>
      </c>
      <c r="Q16" s="2">
        <v>0</v>
      </c>
      <c r="R16" s="2">
        <v>0</v>
      </c>
      <c r="S16" s="2">
        <v>65430</v>
      </c>
      <c r="T16" s="2">
        <v>0</v>
      </c>
      <c r="U16" s="2">
        <v>0</v>
      </c>
      <c r="V16" s="2">
        <v>65430</v>
      </c>
      <c r="W16" s="2">
        <v>71194</v>
      </c>
      <c r="X16" s="2">
        <v>0</v>
      </c>
      <c r="Y16" s="2">
        <v>0</v>
      </c>
      <c r="Z16" s="2">
        <v>0</v>
      </c>
      <c r="AA16" s="2">
        <v>0</v>
      </c>
      <c r="AB16" s="2">
        <v>7638</v>
      </c>
      <c r="AC16" s="2">
        <v>144262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24331</v>
      </c>
      <c r="AQ16" s="2">
        <v>0</v>
      </c>
      <c r="AR16" s="2">
        <v>0</v>
      </c>
      <c r="AS16" s="2">
        <v>0</v>
      </c>
      <c r="AT16" s="2">
        <v>915</v>
      </c>
      <c r="AU16" s="2">
        <v>25246</v>
      </c>
      <c r="AV16" s="2">
        <v>0</v>
      </c>
      <c r="AW16" s="2">
        <v>257296</v>
      </c>
    </row>
    <row r="17" spans="1:49" ht="12.75">
      <c r="A17" t="s">
        <v>158</v>
      </c>
      <c r="B17" s="2">
        <v>62972</v>
      </c>
      <c r="C17" s="2">
        <v>200912</v>
      </c>
      <c r="D17" s="2">
        <v>125000</v>
      </c>
      <c r="E17" s="2">
        <v>1162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1465705</v>
      </c>
      <c r="P17" s="2">
        <v>1591867</v>
      </c>
      <c r="Q17" s="2">
        <v>3995</v>
      </c>
      <c r="R17" s="2">
        <v>0</v>
      </c>
      <c r="S17" s="2">
        <v>3208332</v>
      </c>
      <c r="T17" s="2">
        <v>27511930</v>
      </c>
      <c r="U17" s="2">
        <v>6267177</v>
      </c>
      <c r="V17" s="2">
        <v>36987439</v>
      </c>
      <c r="W17" s="2">
        <v>156807</v>
      </c>
      <c r="X17" s="2">
        <v>883356</v>
      </c>
      <c r="Y17" s="2">
        <v>0</v>
      </c>
      <c r="Z17" s="2">
        <v>1017505</v>
      </c>
      <c r="AA17" s="2">
        <v>0</v>
      </c>
      <c r="AB17" s="2">
        <v>0</v>
      </c>
      <c r="AC17" s="2">
        <v>39045107</v>
      </c>
      <c r="AD17" s="2">
        <v>0</v>
      </c>
      <c r="AE17" s="2">
        <v>0</v>
      </c>
      <c r="AF17" s="2">
        <v>82789</v>
      </c>
      <c r="AG17" s="2">
        <v>5450</v>
      </c>
      <c r="AH17" s="2">
        <v>88239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37572</v>
      </c>
      <c r="AQ17" s="2">
        <v>0</v>
      </c>
      <c r="AR17" s="2">
        <v>0</v>
      </c>
      <c r="AS17" s="2">
        <v>0</v>
      </c>
      <c r="AT17" s="2">
        <v>1661704</v>
      </c>
      <c r="AU17" s="2">
        <v>1699276</v>
      </c>
      <c r="AV17" s="2">
        <v>48</v>
      </c>
      <c r="AW17" s="2">
        <v>42424537</v>
      </c>
    </row>
    <row r="18" spans="1:49" ht="12.75">
      <c r="A18" t="s">
        <v>165</v>
      </c>
      <c r="B18" s="2">
        <v>62997</v>
      </c>
      <c r="C18" s="2">
        <v>200912</v>
      </c>
      <c r="D18" s="2">
        <v>46649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2740718</v>
      </c>
      <c r="P18" s="2">
        <v>2787367</v>
      </c>
      <c r="Q18" s="2">
        <v>0</v>
      </c>
      <c r="R18" s="2">
        <v>0</v>
      </c>
      <c r="S18" s="2">
        <v>5363928</v>
      </c>
      <c r="T18" s="2">
        <v>0</v>
      </c>
      <c r="U18" s="2">
        <v>365813</v>
      </c>
      <c r="V18" s="2">
        <v>5729741</v>
      </c>
      <c r="W18" s="2">
        <v>1002930</v>
      </c>
      <c r="X18" s="2">
        <v>106566</v>
      </c>
      <c r="Y18" s="2">
        <v>0</v>
      </c>
      <c r="Z18" s="2">
        <v>0</v>
      </c>
      <c r="AA18" s="2">
        <v>78364416</v>
      </c>
      <c r="AB18" s="2">
        <v>0</v>
      </c>
      <c r="AC18" s="2">
        <v>85203653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198750</v>
      </c>
      <c r="AS18" s="2">
        <v>0</v>
      </c>
      <c r="AT18" s="2">
        <v>153550</v>
      </c>
      <c r="AU18" s="2">
        <v>352300</v>
      </c>
      <c r="AV18" s="2">
        <v>0</v>
      </c>
      <c r="AW18" s="2">
        <v>88343320</v>
      </c>
    </row>
    <row r="19" spans="1:49" ht="12.75">
      <c r="A19" t="s">
        <v>156</v>
      </c>
      <c r="B19" s="2">
        <v>62965</v>
      </c>
      <c r="C19" s="2">
        <v>200912</v>
      </c>
      <c r="D19" s="2">
        <v>100000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1245015</v>
      </c>
      <c r="L19" s="2">
        <v>0</v>
      </c>
      <c r="M19" s="2">
        <v>0</v>
      </c>
      <c r="N19" s="2">
        <v>1245015</v>
      </c>
      <c r="O19" s="2">
        <v>3144212</v>
      </c>
      <c r="P19" s="2">
        <v>4489227</v>
      </c>
      <c r="Q19" s="2">
        <v>0</v>
      </c>
      <c r="R19" s="2">
        <v>900000</v>
      </c>
      <c r="S19" s="2">
        <v>150262282</v>
      </c>
      <c r="T19" s="2">
        <v>33301979</v>
      </c>
      <c r="U19" s="2">
        <v>17507918</v>
      </c>
      <c r="V19" s="2">
        <v>201072179</v>
      </c>
      <c r="W19" s="2">
        <v>2147513</v>
      </c>
      <c r="X19" s="2">
        <v>4207856</v>
      </c>
      <c r="Y19" s="2">
        <v>9731</v>
      </c>
      <c r="Z19" s="2">
        <v>11463322</v>
      </c>
      <c r="AA19" s="2">
        <v>8125314</v>
      </c>
      <c r="AB19" s="2">
        <v>63979</v>
      </c>
      <c r="AC19" s="2">
        <v>227089894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51799</v>
      </c>
      <c r="AK19" s="2">
        <v>15012</v>
      </c>
      <c r="AL19" s="2">
        <v>0</v>
      </c>
      <c r="AM19" s="2">
        <v>0</v>
      </c>
      <c r="AN19" s="2">
        <v>0</v>
      </c>
      <c r="AO19" s="2">
        <v>0</v>
      </c>
      <c r="AP19" s="2">
        <v>144525</v>
      </c>
      <c r="AQ19" s="2">
        <v>0</v>
      </c>
      <c r="AR19" s="2">
        <v>98997</v>
      </c>
      <c r="AS19" s="2">
        <v>0</v>
      </c>
      <c r="AT19" s="2">
        <v>8424496</v>
      </c>
      <c r="AU19" s="2">
        <v>8734829</v>
      </c>
      <c r="AV19" s="2">
        <v>586641</v>
      </c>
      <c r="AW19" s="2">
        <v>241800591</v>
      </c>
    </row>
    <row r="20" spans="1:49" ht="12.75">
      <c r="A20" t="s">
        <v>176</v>
      </c>
      <c r="B20" s="2">
        <v>63021</v>
      </c>
      <c r="C20" s="2">
        <v>200912</v>
      </c>
      <c r="D20" s="2">
        <v>14010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9721</v>
      </c>
      <c r="L20" s="2">
        <v>0</v>
      </c>
      <c r="M20" s="2">
        <v>0</v>
      </c>
      <c r="N20" s="2">
        <v>9721</v>
      </c>
      <c r="O20" s="2">
        <v>7401</v>
      </c>
      <c r="P20" s="2">
        <v>31132</v>
      </c>
      <c r="Q20" s="2">
        <v>0</v>
      </c>
      <c r="R20" s="2">
        <v>0</v>
      </c>
      <c r="S20" s="2">
        <v>34056</v>
      </c>
      <c r="T20" s="2">
        <v>209829</v>
      </c>
      <c r="U20" s="2">
        <v>87699</v>
      </c>
      <c r="V20" s="2">
        <v>331584</v>
      </c>
      <c r="W20" s="2">
        <v>28</v>
      </c>
      <c r="X20" s="2">
        <v>3571</v>
      </c>
      <c r="Y20" s="2">
        <v>0</v>
      </c>
      <c r="Z20" s="2">
        <v>0</v>
      </c>
      <c r="AA20" s="2">
        <v>0</v>
      </c>
      <c r="AB20" s="2">
        <v>0</v>
      </c>
      <c r="AC20" s="2">
        <v>335183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  <c r="AQ20" s="2">
        <v>0</v>
      </c>
      <c r="AR20" s="2">
        <v>0</v>
      </c>
      <c r="AS20" s="2">
        <v>0</v>
      </c>
      <c r="AT20" s="2">
        <v>160</v>
      </c>
      <c r="AU20" s="2">
        <v>160</v>
      </c>
      <c r="AV20" s="2">
        <v>2251</v>
      </c>
      <c r="AW20" s="2">
        <v>368726</v>
      </c>
    </row>
    <row r="21" spans="1:49" ht="12.75">
      <c r="A21" t="s">
        <v>163</v>
      </c>
      <c r="B21" s="2">
        <v>62990</v>
      </c>
      <c r="C21" s="2">
        <v>200912</v>
      </c>
      <c r="D21" s="2">
        <v>58000</v>
      </c>
      <c r="E21" s="2">
        <v>205000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150595</v>
      </c>
      <c r="P21" s="2">
        <v>413595</v>
      </c>
      <c r="Q21" s="2">
        <v>0</v>
      </c>
      <c r="R21" s="2">
        <v>65000</v>
      </c>
      <c r="S21" s="2">
        <v>1539349</v>
      </c>
      <c r="T21" s="2">
        <v>65191</v>
      </c>
      <c r="U21" s="2">
        <v>120948</v>
      </c>
      <c r="V21" s="2">
        <v>1725488</v>
      </c>
      <c r="W21" s="2">
        <v>25232</v>
      </c>
      <c r="X21" s="2">
        <v>32600</v>
      </c>
      <c r="Y21" s="2">
        <v>0</v>
      </c>
      <c r="Z21" s="2">
        <v>0</v>
      </c>
      <c r="AA21" s="2">
        <v>4056</v>
      </c>
      <c r="AB21" s="2">
        <v>0</v>
      </c>
      <c r="AC21" s="2">
        <v>1787376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23303</v>
      </c>
      <c r="AU21" s="2">
        <v>23303</v>
      </c>
      <c r="AV21" s="2">
        <v>29989</v>
      </c>
      <c r="AW21" s="2">
        <v>2319263</v>
      </c>
    </row>
    <row r="22" spans="1:49" ht="12.75">
      <c r="A22" t="s">
        <v>160</v>
      </c>
      <c r="B22" s="2">
        <v>62974</v>
      </c>
      <c r="C22" s="2">
        <v>200912</v>
      </c>
      <c r="D22" s="2">
        <v>105000</v>
      </c>
      <c r="E22" s="2">
        <v>25595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-4393</v>
      </c>
      <c r="P22" s="2">
        <v>126202</v>
      </c>
      <c r="Q22" s="2">
        <v>0</v>
      </c>
      <c r="R22" s="2">
        <v>0</v>
      </c>
      <c r="S22" s="2">
        <v>645280</v>
      </c>
      <c r="T22" s="2">
        <v>2995886</v>
      </c>
      <c r="U22" s="2">
        <v>542076</v>
      </c>
      <c r="V22" s="2">
        <v>4183242</v>
      </c>
      <c r="W22" s="2">
        <v>520</v>
      </c>
      <c r="X22" s="2">
        <v>22445</v>
      </c>
      <c r="Y22" s="2">
        <v>0</v>
      </c>
      <c r="Z22" s="2">
        <v>109575</v>
      </c>
      <c r="AA22" s="2">
        <v>0</v>
      </c>
      <c r="AB22" s="2">
        <v>0</v>
      </c>
      <c r="AC22" s="2">
        <v>4315782</v>
      </c>
      <c r="AD22" s="2">
        <v>0</v>
      </c>
      <c r="AE22" s="2">
        <v>0</v>
      </c>
      <c r="AF22" s="2">
        <v>0</v>
      </c>
      <c r="AG22" s="2">
        <v>2223</v>
      </c>
      <c r="AH22" s="2">
        <v>2223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0</v>
      </c>
      <c r="AT22" s="2">
        <v>280158</v>
      </c>
      <c r="AU22" s="2">
        <v>280158</v>
      </c>
      <c r="AV22" s="2">
        <v>0</v>
      </c>
      <c r="AW22" s="2">
        <v>4724365</v>
      </c>
    </row>
    <row r="23" spans="1:49" ht="12.75">
      <c r="A23" t="s">
        <v>152</v>
      </c>
      <c r="B23" s="2">
        <v>62548</v>
      </c>
      <c r="C23" s="2">
        <v>200912</v>
      </c>
      <c r="D23" s="2">
        <v>800</v>
      </c>
      <c r="E23" s="2">
        <v>0</v>
      </c>
      <c r="F23" s="2">
        <v>0</v>
      </c>
      <c r="G23" s="2">
        <v>86144</v>
      </c>
      <c r="H23" s="2">
        <v>0</v>
      </c>
      <c r="I23" s="2">
        <v>0</v>
      </c>
      <c r="J23" s="2">
        <v>86144</v>
      </c>
      <c r="K23" s="2">
        <v>1060500</v>
      </c>
      <c r="L23" s="2">
        <v>0</v>
      </c>
      <c r="M23" s="2">
        <v>0</v>
      </c>
      <c r="N23" s="2">
        <v>1060500</v>
      </c>
      <c r="O23" s="2">
        <v>5164079</v>
      </c>
      <c r="P23" s="2">
        <v>6311523</v>
      </c>
      <c r="Q23" s="2">
        <v>40</v>
      </c>
      <c r="R23" s="2">
        <v>0</v>
      </c>
      <c r="S23" s="2">
        <v>63495926</v>
      </c>
      <c r="T23" s="2">
        <v>14234815</v>
      </c>
      <c r="U23" s="2">
        <v>2755218</v>
      </c>
      <c r="V23" s="2">
        <v>80485959</v>
      </c>
      <c r="W23" s="2">
        <v>273976</v>
      </c>
      <c r="X23" s="2">
        <v>77364</v>
      </c>
      <c r="Y23" s="2">
        <v>0</v>
      </c>
      <c r="Z23" s="2">
        <v>0</v>
      </c>
      <c r="AA23" s="2">
        <v>14236125</v>
      </c>
      <c r="AB23" s="2">
        <v>0</v>
      </c>
      <c r="AC23" s="2">
        <v>95073424</v>
      </c>
      <c r="AD23" s="2">
        <v>0</v>
      </c>
      <c r="AE23" s="2">
        <v>0</v>
      </c>
      <c r="AF23" s="2">
        <v>6501</v>
      </c>
      <c r="AG23" s="2">
        <v>0</v>
      </c>
      <c r="AH23" s="2">
        <v>6501</v>
      </c>
      <c r="AI23" s="2">
        <v>0</v>
      </c>
      <c r="AJ23" s="2">
        <v>0</v>
      </c>
      <c r="AK23" s="2">
        <v>74303</v>
      </c>
      <c r="AL23" s="2">
        <v>0</v>
      </c>
      <c r="AM23" s="2">
        <v>0</v>
      </c>
      <c r="AN23" s="2">
        <v>0</v>
      </c>
      <c r="AO23" s="2">
        <v>0</v>
      </c>
      <c r="AP23" s="2">
        <v>8916</v>
      </c>
      <c r="AQ23" s="2">
        <v>0</v>
      </c>
      <c r="AR23" s="2">
        <v>0</v>
      </c>
      <c r="AS23" s="2">
        <v>0</v>
      </c>
      <c r="AT23" s="2">
        <v>28315410</v>
      </c>
      <c r="AU23" s="2">
        <v>28398629</v>
      </c>
      <c r="AV23" s="2">
        <v>68531</v>
      </c>
      <c r="AW23" s="2">
        <v>129858608</v>
      </c>
    </row>
    <row r="24" spans="1:49" ht="12.75">
      <c r="A24" t="s">
        <v>151</v>
      </c>
      <c r="B24" s="2">
        <v>62518</v>
      </c>
      <c r="C24" s="2">
        <v>200912</v>
      </c>
      <c r="D24" s="2">
        <v>5000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441603</v>
      </c>
      <c r="L24" s="2">
        <v>0</v>
      </c>
      <c r="M24" s="2">
        <v>0</v>
      </c>
      <c r="N24" s="2">
        <v>441603</v>
      </c>
      <c r="O24" s="2">
        <v>1820388</v>
      </c>
      <c r="P24" s="2">
        <v>2266991</v>
      </c>
      <c r="Q24" s="2">
        <v>150000</v>
      </c>
      <c r="R24" s="2">
        <v>869000</v>
      </c>
      <c r="S24" s="2">
        <v>39592655</v>
      </c>
      <c r="T24" s="2">
        <v>8483739</v>
      </c>
      <c r="U24" s="2">
        <v>5558550</v>
      </c>
      <c r="V24" s="2">
        <v>53634944</v>
      </c>
      <c r="W24" s="2">
        <v>2379043</v>
      </c>
      <c r="X24" s="2">
        <v>782468</v>
      </c>
      <c r="Y24" s="2">
        <v>0</v>
      </c>
      <c r="Z24" s="2">
        <v>0</v>
      </c>
      <c r="AA24" s="2">
        <v>1895778</v>
      </c>
      <c r="AB24" s="2">
        <v>335764</v>
      </c>
      <c r="AC24" s="2">
        <v>59027997</v>
      </c>
      <c r="AD24" s="2">
        <v>0</v>
      </c>
      <c r="AE24" s="2">
        <v>0</v>
      </c>
      <c r="AF24" s="2">
        <v>71904</v>
      </c>
      <c r="AG24" s="2">
        <v>0</v>
      </c>
      <c r="AH24" s="2">
        <v>71904</v>
      </c>
      <c r="AI24" s="2">
        <v>0</v>
      </c>
      <c r="AJ24" s="2">
        <v>0</v>
      </c>
      <c r="AK24" s="2">
        <v>61043</v>
      </c>
      <c r="AL24" s="2">
        <v>0</v>
      </c>
      <c r="AM24" s="2">
        <v>0</v>
      </c>
      <c r="AN24" s="2">
        <v>0</v>
      </c>
      <c r="AO24" s="2">
        <v>0</v>
      </c>
      <c r="AP24" s="2">
        <v>18611</v>
      </c>
      <c r="AQ24" s="2">
        <v>0</v>
      </c>
      <c r="AR24" s="2">
        <v>128187</v>
      </c>
      <c r="AS24" s="2">
        <v>0</v>
      </c>
      <c r="AT24" s="2">
        <v>2536423</v>
      </c>
      <c r="AU24" s="2">
        <v>2744264</v>
      </c>
      <c r="AV24" s="2">
        <v>236056</v>
      </c>
      <c r="AW24" s="2">
        <v>65216212</v>
      </c>
    </row>
    <row r="25" spans="1:49" ht="12.75">
      <c r="A25" t="s">
        <v>169</v>
      </c>
      <c r="B25" s="2">
        <v>63011</v>
      </c>
      <c r="C25" s="2">
        <v>200912</v>
      </c>
      <c r="D25" s="2">
        <v>25400</v>
      </c>
      <c r="E25" s="2">
        <v>44800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-23856</v>
      </c>
      <c r="P25" s="2">
        <v>46344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2398589</v>
      </c>
      <c r="AB25" s="2">
        <v>0</v>
      </c>
      <c r="AC25" s="2">
        <v>2398589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6795</v>
      </c>
      <c r="AQ25" s="2">
        <v>0</v>
      </c>
      <c r="AR25" s="2">
        <v>567</v>
      </c>
      <c r="AS25" s="2">
        <v>0</v>
      </c>
      <c r="AT25" s="2">
        <v>35488</v>
      </c>
      <c r="AU25" s="2">
        <v>42850</v>
      </c>
      <c r="AV25" s="2">
        <v>2091</v>
      </c>
      <c r="AW25" s="2">
        <v>2489874</v>
      </c>
    </row>
    <row r="26" spans="1:49" ht="12.75">
      <c r="A26" t="s">
        <v>171</v>
      </c>
      <c r="B26" s="2">
        <v>63014</v>
      </c>
      <c r="C26" s="2">
        <v>200912</v>
      </c>
      <c r="D26" s="2">
        <v>7469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161138</v>
      </c>
      <c r="P26" s="2">
        <v>168607</v>
      </c>
      <c r="Q26" s="2">
        <v>0</v>
      </c>
      <c r="R26" s="2">
        <v>0</v>
      </c>
      <c r="S26" s="2">
        <v>253492</v>
      </c>
      <c r="T26" s="2">
        <v>0</v>
      </c>
      <c r="U26" s="2">
        <v>0</v>
      </c>
      <c r="V26" s="2">
        <v>253492</v>
      </c>
      <c r="W26" s="2">
        <v>32017</v>
      </c>
      <c r="X26" s="2">
        <v>0</v>
      </c>
      <c r="Y26" s="2">
        <v>0</v>
      </c>
      <c r="Z26" s="2">
        <v>0</v>
      </c>
      <c r="AA26" s="2">
        <v>4975594</v>
      </c>
      <c r="AB26" s="2">
        <v>0</v>
      </c>
      <c r="AC26" s="2">
        <v>5261103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8136</v>
      </c>
      <c r="AJ26" s="2">
        <v>11825</v>
      </c>
      <c r="AK26" s="2">
        <v>12315</v>
      </c>
      <c r="AL26" s="2">
        <v>0</v>
      </c>
      <c r="AM26" s="2">
        <v>0</v>
      </c>
      <c r="AN26" s="2">
        <v>0</v>
      </c>
      <c r="AO26" s="2">
        <v>17241</v>
      </c>
      <c r="AP26" s="2">
        <v>807</v>
      </c>
      <c r="AQ26" s="2">
        <v>0</v>
      </c>
      <c r="AR26" s="2">
        <v>0</v>
      </c>
      <c r="AS26" s="2">
        <v>0</v>
      </c>
      <c r="AT26" s="2">
        <v>6388</v>
      </c>
      <c r="AU26" s="2">
        <v>48576</v>
      </c>
      <c r="AV26" s="2">
        <v>101640</v>
      </c>
      <c r="AW26" s="2">
        <v>5588062</v>
      </c>
    </row>
    <row r="27" spans="1:49" ht="12.75">
      <c r="A27" t="s">
        <v>181</v>
      </c>
      <c r="B27" s="2">
        <v>63028</v>
      </c>
      <c r="C27" s="2">
        <v>200912</v>
      </c>
      <c r="D27" s="2">
        <v>90005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269016</v>
      </c>
      <c r="P27" s="2">
        <v>359021</v>
      </c>
      <c r="Q27" s="2">
        <v>0</v>
      </c>
      <c r="R27" s="2">
        <v>60000</v>
      </c>
      <c r="S27" s="2">
        <v>3345144</v>
      </c>
      <c r="T27" s="2">
        <v>116860</v>
      </c>
      <c r="U27" s="2">
        <v>102754</v>
      </c>
      <c r="V27" s="2">
        <v>3564758</v>
      </c>
      <c r="W27" s="2">
        <v>10907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3575665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25031</v>
      </c>
      <c r="AK27" s="2">
        <v>1788</v>
      </c>
      <c r="AL27" s="2">
        <v>0</v>
      </c>
      <c r="AM27" s="2">
        <v>0</v>
      </c>
      <c r="AN27" s="2">
        <v>0</v>
      </c>
      <c r="AO27" s="2">
        <v>0</v>
      </c>
      <c r="AP27" s="2">
        <v>20617</v>
      </c>
      <c r="AQ27" s="2">
        <v>0</v>
      </c>
      <c r="AR27" s="2">
        <v>0</v>
      </c>
      <c r="AS27" s="2">
        <v>0</v>
      </c>
      <c r="AT27" s="2">
        <v>13809</v>
      </c>
      <c r="AU27" s="2">
        <v>61245</v>
      </c>
      <c r="AV27" s="2">
        <v>1153</v>
      </c>
      <c r="AW27" s="2">
        <v>4057084</v>
      </c>
    </row>
    <row r="28" spans="1:49" ht="12.75">
      <c r="A28" t="s">
        <v>155</v>
      </c>
      <c r="B28" s="2">
        <v>62908</v>
      </c>
      <c r="C28" s="2">
        <v>200912</v>
      </c>
      <c r="D28" s="2">
        <v>10011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14230</v>
      </c>
      <c r="L28" s="2">
        <v>0</v>
      </c>
      <c r="M28" s="2">
        <v>0</v>
      </c>
      <c r="N28" s="2">
        <v>14230</v>
      </c>
      <c r="O28" s="2">
        <v>396247</v>
      </c>
      <c r="P28" s="2">
        <v>420488</v>
      </c>
      <c r="Q28" s="2">
        <v>0</v>
      </c>
      <c r="R28" s="2">
        <v>70000</v>
      </c>
      <c r="S28" s="2">
        <v>471302</v>
      </c>
      <c r="T28" s="2">
        <v>3704412</v>
      </c>
      <c r="U28" s="2">
        <v>2532388</v>
      </c>
      <c r="V28" s="2">
        <v>6708102</v>
      </c>
      <c r="W28" s="2">
        <v>19812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6727914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37013</v>
      </c>
      <c r="AJ28" s="2">
        <v>13544</v>
      </c>
      <c r="AK28" s="2">
        <v>5715</v>
      </c>
      <c r="AL28" s="2">
        <v>0</v>
      </c>
      <c r="AM28" s="2">
        <v>0</v>
      </c>
      <c r="AN28" s="2">
        <v>0</v>
      </c>
      <c r="AO28" s="2">
        <v>19</v>
      </c>
      <c r="AP28" s="2">
        <v>25316</v>
      </c>
      <c r="AQ28" s="2">
        <v>0</v>
      </c>
      <c r="AR28" s="2">
        <v>0</v>
      </c>
      <c r="AS28" s="2">
        <v>0</v>
      </c>
      <c r="AT28" s="2">
        <v>119621</v>
      </c>
      <c r="AU28" s="2">
        <v>164215</v>
      </c>
      <c r="AV28" s="2">
        <v>708</v>
      </c>
      <c r="AW28" s="2">
        <v>7420338</v>
      </c>
    </row>
    <row r="29" spans="1:49" ht="12.75">
      <c r="A29" t="s">
        <v>154</v>
      </c>
      <c r="B29" s="2">
        <v>62862</v>
      </c>
      <c r="C29" s="2">
        <v>200912</v>
      </c>
      <c r="D29" s="2">
        <v>24500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14924</v>
      </c>
      <c r="P29" s="2">
        <v>39424</v>
      </c>
      <c r="Q29" s="2">
        <v>0</v>
      </c>
      <c r="R29" s="2">
        <v>0</v>
      </c>
      <c r="S29" s="2">
        <v>9753</v>
      </c>
      <c r="T29" s="2">
        <v>0</v>
      </c>
      <c r="U29" s="2">
        <v>684</v>
      </c>
      <c r="V29" s="2">
        <v>10437</v>
      </c>
      <c r="W29" s="2">
        <v>1194</v>
      </c>
      <c r="X29" s="2">
        <v>48207</v>
      </c>
      <c r="Y29" s="2">
        <v>0</v>
      </c>
      <c r="Z29" s="2">
        <v>0</v>
      </c>
      <c r="AA29" s="2">
        <v>0</v>
      </c>
      <c r="AB29" s="2">
        <v>0</v>
      </c>
      <c r="AC29" s="2">
        <v>59838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2">
        <v>0</v>
      </c>
      <c r="AQ29" s="2">
        <v>0</v>
      </c>
      <c r="AR29" s="2">
        <v>0</v>
      </c>
      <c r="AS29" s="2">
        <v>0</v>
      </c>
      <c r="AT29" s="2">
        <v>1291</v>
      </c>
      <c r="AU29" s="2">
        <v>1291</v>
      </c>
      <c r="AV29" s="2">
        <v>0</v>
      </c>
      <c r="AW29" s="2">
        <v>100553</v>
      </c>
    </row>
    <row r="30" spans="1:49" ht="12.75">
      <c r="A30" t="s">
        <v>179</v>
      </c>
      <c r="B30" s="2">
        <v>63025</v>
      </c>
      <c r="C30" s="2">
        <v>200912</v>
      </c>
      <c r="D30" s="2">
        <v>1500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109059</v>
      </c>
      <c r="P30" s="2">
        <v>110559</v>
      </c>
      <c r="Q30" s="2">
        <v>0</v>
      </c>
      <c r="R30" s="2">
        <v>0</v>
      </c>
      <c r="S30" s="2">
        <v>26775</v>
      </c>
      <c r="T30" s="2">
        <v>0</v>
      </c>
      <c r="U30" s="2">
        <v>0</v>
      </c>
      <c r="V30" s="2">
        <v>26775</v>
      </c>
      <c r="W30" s="2">
        <v>0</v>
      </c>
      <c r="X30" s="2">
        <v>0</v>
      </c>
      <c r="Y30" s="2">
        <v>0</v>
      </c>
      <c r="Z30" s="2">
        <v>0</v>
      </c>
      <c r="AA30" s="2">
        <v>2820878</v>
      </c>
      <c r="AB30" s="2">
        <v>0</v>
      </c>
      <c r="AC30" s="2">
        <v>2847653</v>
      </c>
      <c r="AD30" s="2">
        <v>0</v>
      </c>
      <c r="AE30" s="2">
        <v>0</v>
      </c>
      <c r="AF30" s="2">
        <v>3455</v>
      </c>
      <c r="AG30" s="2">
        <v>0</v>
      </c>
      <c r="AH30" s="2">
        <v>3455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1230</v>
      </c>
      <c r="AQ30" s="2">
        <v>0</v>
      </c>
      <c r="AR30" s="2">
        <v>0</v>
      </c>
      <c r="AS30" s="2">
        <v>0</v>
      </c>
      <c r="AT30" s="2">
        <v>14697</v>
      </c>
      <c r="AU30" s="2">
        <v>15927</v>
      </c>
      <c r="AV30" s="2">
        <v>0</v>
      </c>
      <c r="AW30" s="2">
        <v>2977594</v>
      </c>
    </row>
    <row r="31" spans="1:49" ht="12.75">
      <c r="A31" t="s">
        <v>172</v>
      </c>
      <c r="B31" s="2">
        <v>63016</v>
      </c>
      <c r="C31" s="2">
        <v>200912</v>
      </c>
      <c r="D31" s="2">
        <v>11000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903305</v>
      </c>
      <c r="P31" s="2">
        <v>914305</v>
      </c>
      <c r="Q31" s="2">
        <v>0</v>
      </c>
      <c r="R31" s="2">
        <v>120000</v>
      </c>
      <c r="S31" s="2">
        <v>4786407</v>
      </c>
      <c r="T31" s="2">
        <v>7015138</v>
      </c>
      <c r="U31" s="2">
        <v>4522814</v>
      </c>
      <c r="V31" s="2">
        <v>16324359</v>
      </c>
      <c r="W31" s="2">
        <v>1368074</v>
      </c>
      <c r="X31" s="2">
        <v>0</v>
      </c>
      <c r="Y31" s="2">
        <v>27218</v>
      </c>
      <c r="Z31" s="2">
        <v>0</v>
      </c>
      <c r="AA31" s="2">
        <v>0</v>
      </c>
      <c r="AB31" s="2">
        <v>22684</v>
      </c>
      <c r="AC31" s="2">
        <v>17742335</v>
      </c>
      <c r="AD31" s="2">
        <v>0</v>
      </c>
      <c r="AE31" s="2">
        <v>2381</v>
      </c>
      <c r="AF31" s="2">
        <v>0</v>
      </c>
      <c r="AG31" s="2">
        <v>0</v>
      </c>
      <c r="AH31" s="2">
        <v>2381</v>
      </c>
      <c r="AI31" s="2">
        <v>65228</v>
      </c>
      <c r="AJ31" s="2">
        <v>75842</v>
      </c>
      <c r="AK31" s="2">
        <v>0</v>
      </c>
      <c r="AL31" s="2">
        <v>0</v>
      </c>
      <c r="AM31" s="2">
        <v>0</v>
      </c>
      <c r="AN31" s="2">
        <v>0</v>
      </c>
      <c r="AO31" s="2">
        <v>1894202</v>
      </c>
      <c r="AP31" s="2">
        <v>5482882</v>
      </c>
      <c r="AQ31" s="2">
        <v>0</v>
      </c>
      <c r="AR31" s="2">
        <v>0</v>
      </c>
      <c r="AS31" s="2">
        <v>0</v>
      </c>
      <c r="AT31" s="2">
        <v>125843</v>
      </c>
      <c r="AU31" s="2">
        <v>7578769</v>
      </c>
      <c r="AV31" s="2">
        <v>22670</v>
      </c>
      <c r="AW31" s="2">
        <v>26445688</v>
      </c>
    </row>
    <row r="32" spans="1:49" ht="12.75">
      <c r="A32" t="s">
        <v>174</v>
      </c>
      <c r="B32" s="2">
        <v>63018</v>
      </c>
      <c r="C32" s="2">
        <v>200912</v>
      </c>
      <c r="D32" s="2">
        <v>40000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60232</v>
      </c>
      <c r="P32" s="2">
        <v>100232</v>
      </c>
      <c r="Q32" s="2">
        <v>0</v>
      </c>
      <c r="R32" s="2">
        <v>0</v>
      </c>
      <c r="S32" s="2">
        <v>561886</v>
      </c>
      <c r="T32" s="2">
        <v>0</v>
      </c>
      <c r="U32" s="2">
        <v>0</v>
      </c>
      <c r="V32" s="2">
        <v>561886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561886</v>
      </c>
      <c r="AD32" s="2">
        <v>0</v>
      </c>
      <c r="AE32" s="2">
        <v>0</v>
      </c>
      <c r="AF32" s="2">
        <v>32893</v>
      </c>
      <c r="AG32" s="2">
        <v>0</v>
      </c>
      <c r="AH32" s="2">
        <v>32893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10368</v>
      </c>
      <c r="AQ32" s="2">
        <v>0</v>
      </c>
      <c r="AR32" s="2">
        <v>0</v>
      </c>
      <c r="AS32" s="2">
        <v>0</v>
      </c>
      <c r="AT32" s="2">
        <v>540</v>
      </c>
      <c r="AU32" s="2">
        <v>10908</v>
      </c>
      <c r="AV32" s="2">
        <v>0</v>
      </c>
      <c r="AW32" s="2">
        <v>705919</v>
      </c>
    </row>
    <row r="33" spans="1:49" ht="12.75">
      <c r="A33" t="s">
        <v>175</v>
      </c>
      <c r="B33" s="2">
        <v>63020</v>
      </c>
      <c r="C33" s="2">
        <v>200912</v>
      </c>
      <c r="D33" s="2">
        <v>13500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4927031</v>
      </c>
      <c r="P33" s="2">
        <v>4940531</v>
      </c>
      <c r="Q33" s="2">
        <v>0</v>
      </c>
      <c r="R33" s="2">
        <v>0</v>
      </c>
      <c r="S33" s="2">
        <v>114705</v>
      </c>
      <c r="T33" s="2">
        <v>0</v>
      </c>
      <c r="U33" s="2">
        <v>0</v>
      </c>
      <c r="V33" s="2">
        <v>114705</v>
      </c>
      <c r="W33" s="2">
        <v>82959</v>
      </c>
      <c r="X33" s="2">
        <v>0</v>
      </c>
      <c r="Y33" s="2">
        <v>3619</v>
      </c>
      <c r="Z33" s="2">
        <v>0</v>
      </c>
      <c r="AA33" s="2">
        <v>0</v>
      </c>
      <c r="AB33" s="2">
        <v>71</v>
      </c>
      <c r="AC33" s="2">
        <v>201354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2">
        <v>10874</v>
      </c>
      <c r="AQ33" s="2">
        <v>0</v>
      </c>
      <c r="AR33" s="2">
        <v>0</v>
      </c>
      <c r="AS33" s="2">
        <v>0</v>
      </c>
      <c r="AT33" s="2">
        <v>2882</v>
      </c>
      <c r="AU33" s="2">
        <v>13756</v>
      </c>
      <c r="AV33" s="2">
        <v>0</v>
      </c>
      <c r="AW33" s="2">
        <v>5155641</v>
      </c>
    </row>
    <row r="34" spans="1:49" ht="12.75">
      <c r="A34" t="s">
        <v>180</v>
      </c>
      <c r="B34" s="2">
        <v>63026</v>
      </c>
      <c r="C34" s="2">
        <v>200912</v>
      </c>
      <c r="D34" s="2">
        <v>12000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787449</v>
      </c>
      <c r="P34" s="2">
        <v>799449</v>
      </c>
      <c r="Q34" s="2">
        <v>0</v>
      </c>
      <c r="R34" s="2">
        <v>180000</v>
      </c>
      <c r="S34" s="2">
        <v>8245738</v>
      </c>
      <c r="T34" s="2">
        <v>283406</v>
      </c>
      <c r="U34" s="2">
        <v>172843</v>
      </c>
      <c r="V34" s="2">
        <v>8701987</v>
      </c>
      <c r="W34" s="2">
        <v>788</v>
      </c>
      <c r="X34" s="2">
        <v>184556</v>
      </c>
      <c r="Y34" s="2">
        <v>0</v>
      </c>
      <c r="Z34" s="2">
        <v>0</v>
      </c>
      <c r="AA34" s="2">
        <v>0</v>
      </c>
      <c r="AB34" s="2">
        <v>0</v>
      </c>
      <c r="AC34" s="2">
        <v>8887331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3089</v>
      </c>
      <c r="AJ34" s="2">
        <v>0</v>
      </c>
      <c r="AK34" s="2">
        <v>139</v>
      </c>
      <c r="AL34" s="2">
        <v>0</v>
      </c>
      <c r="AM34" s="2">
        <v>0</v>
      </c>
      <c r="AN34" s="2">
        <v>0</v>
      </c>
      <c r="AO34" s="2">
        <v>1702564</v>
      </c>
      <c r="AP34" s="2">
        <v>643665</v>
      </c>
      <c r="AQ34" s="2">
        <v>0</v>
      </c>
      <c r="AR34" s="2">
        <v>0</v>
      </c>
      <c r="AS34" s="2">
        <v>0</v>
      </c>
      <c r="AT34" s="2">
        <v>23095</v>
      </c>
      <c r="AU34" s="2">
        <v>2369463</v>
      </c>
      <c r="AV34" s="2">
        <v>0</v>
      </c>
      <c r="AW34" s="2">
        <v>12239332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Finanstilsynet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4.1.3: Passiver for livsforsikringsselskaber</dc:title>
  <dc:subject/>
  <dc:creator>Finanstilsynet</dc:creator>
  <cp:keywords/>
  <dc:description/>
  <cp:lastModifiedBy>Christian Overgård</cp:lastModifiedBy>
  <cp:lastPrinted>2010-07-01T05:25:43Z</cp:lastPrinted>
  <dcterms:created xsi:type="dcterms:W3CDTF">2008-07-24T11:00:18Z</dcterms:created>
  <dcterms:modified xsi:type="dcterms:W3CDTF">2010-07-01T05:26:06Z</dcterms:modified>
  <cp:category/>
  <cp:version/>
  <cp:contentType/>
  <cp:contentStatus/>
</cp:coreProperties>
</file>