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Tek. Resultatopgørelse" sheetId="1" r:id="rId1"/>
    <sheet name="Rådata 200912" sheetId="2" r:id="rId2"/>
  </sheets>
  <definedNames>
    <definedName name="listeliv">'Rådata 200912'!$A$2:$A$34</definedName>
    <definedName name="listetpk">#REF!</definedName>
  </definedNames>
  <calcPr fullCalcOnLoad="1"/>
</workbook>
</file>

<file path=xl/sharedStrings.xml><?xml version="1.0" encoding="utf-8"?>
<sst xmlns="http://schemas.openxmlformats.org/spreadsheetml/2006/main" count="122" uniqueCount="102">
  <si>
    <t>1.000 kr.</t>
  </si>
  <si>
    <t>kode</t>
  </si>
  <si>
    <t>Post</t>
  </si>
  <si>
    <t>LT0142</t>
  </si>
  <si>
    <t>LT0143</t>
  </si>
  <si>
    <t>LT0144</t>
  </si>
  <si>
    <t>LT0145</t>
  </si>
  <si>
    <t>LT0146</t>
  </si>
  <si>
    <t>LT0147</t>
  </si>
  <si>
    <t>LT0148</t>
  </si>
  <si>
    <t>LT0149</t>
  </si>
  <si>
    <t>LT0150</t>
  </si>
  <si>
    <t>LT0151</t>
  </si>
  <si>
    <t>LT0152</t>
  </si>
  <si>
    <t>LT0153</t>
  </si>
  <si>
    <t>LT0154</t>
  </si>
  <si>
    <t>LT0155</t>
  </si>
  <si>
    <t>LT0156</t>
  </si>
  <si>
    <t>LT0157</t>
  </si>
  <si>
    <t>LT0158</t>
  </si>
  <si>
    <t>LT0159</t>
  </si>
  <si>
    <t>LT0160</t>
  </si>
  <si>
    <t>Vælg selskab</t>
  </si>
  <si>
    <t>Regnr</t>
  </si>
  <si>
    <t>Regnper</t>
  </si>
  <si>
    <t>REGNR</t>
  </si>
  <si>
    <t>REGNPER</t>
  </si>
  <si>
    <t>Teknisk resultatopgørelse for syge- og ulykkeforsikring</t>
  </si>
  <si>
    <t>Navn</t>
  </si>
  <si>
    <t>Livsforsikringsselskabet A/S</t>
  </si>
  <si>
    <t>Tabel 4.1.5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</si>
  <si>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</si>
  <si>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</si>
  <si>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</si>
  <si>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</si>
  <si>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</si>
  <si>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</si>
  <si>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</si>
  <si>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</si>
  <si>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</si>
  <si>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</si>
  <si>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</si>
  <si>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>53.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</si>
  <si>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</si>
  <si>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</si>
  <si>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</si>
  <si>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</si>
  <si>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</si>
  <si>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</si>
  <si>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>Bruttopræmier</t>
  </si>
  <si>
    <t>Afgivne forsikringspræmier</t>
  </si>
  <si>
    <t>Ændring i præmiehensættelser</t>
  </si>
  <si>
    <t>Ændring i genforsikringsandel af præmiehensættelser</t>
  </si>
  <si>
    <t>Præmieindtægter f.e.r. (42 + 43 + 44 + 45)</t>
  </si>
  <si>
    <t>Forsikringsteknisk rente</t>
  </si>
  <si>
    <t>Udbetalte erstatninger</t>
  </si>
  <si>
    <t>Modtaget genforsikringsdækning</t>
  </si>
  <si>
    <t>Ændring i erstatningshensættelser</t>
  </si>
  <si>
    <t>Ændring i genforsikringsandel af erstatningshensættelser</t>
  </si>
  <si>
    <t>Erstatningsudgifter f.e.r. (48 + 49 + 50 + 51)</t>
  </si>
  <si>
    <t>Ændring i andre forsikringsmæssige hensættelser f.e.r.</t>
  </si>
  <si>
    <t>Bonus og præmierabatter</t>
  </si>
  <si>
    <t>Erhvervelsesomkostninger</t>
  </si>
  <si>
    <t>Administrationsomkostninger</t>
  </si>
  <si>
    <t>Provisioner og gevinstandele fra genforsikringsselskaber</t>
  </si>
  <si>
    <t>I alt forsikringsmæssige driftsomkostninger f.e.r. (55 + 56 + 57)</t>
  </si>
  <si>
    <t>Investeringsafkast af syge- og ulykkesforsikring</t>
  </si>
  <si>
    <t>Forsikringsteknisk resultat af syge- og ulykkesforsikring
(46 + 47 + 52 + 53 + 54 + 58 + 59)</t>
  </si>
  <si>
    <t xml:space="preserve">60.
</t>
  </si>
  <si>
    <t>Information</t>
  </si>
  <si>
    <t>SEB Pensionsforsikring A/S</t>
  </si>
  <si>
    <t>Sampension KP Livsforsikring A/S</t>
  </si>
  <si>
    <t>Forsikringsselskabet Alm. Brand Liv og Pension A/S</t>
  </si>
  <si>
    <t>Slagteriernes Gruppeliv, gensidigt forsikringsselskab</t>
  </si>
  <si>
    <t>Skandia Livsforsikring A/S</t>
  </si>
  <si>
    <t>PFA Pension, forsikringsaktieselskab</t>
  </si>
  <si>
    <t>Danica Liv III, Livsforsikringsaktieselskab</t>
  </si>
  <si>
    <t>PenSam Liv forsikringsaktieselskab</t>
  </si>
  <si>
    <t>Danica Pension, Livsforsikringsaktieselskab</t>
  </si>
  <si>
    <t>PMF-Pension, Forsikringsaktieselskab</t>
  </si>
  <si>
    <t>FunktionærPension, Pensionsforsikringsaktieselskab</t>
  </si>
  <si>
    <t>Nordea Liv &amp; Pension, livsforsikringsselskab A/S</t>
  </si>
  <si>
    <t>PKA+Pension Forsikringsselskab A/S</t>
  </si>
  <si>
    <t>Industriens Pensionsforsikring A/S</t>
  </si>
  <si>
    <t>PensionDanmark Pensionsforsikringsaktieselskab</t>
  </si>
  <si>
    <t>Lærernes Pension, forsikringsaktieselskab</t>
  </si>
  <si>
    <t>Forsikringsselskabet SEB Liv III A/S</t>
  </si>
  <si>
    <t>AP Pension livsforsikringsaktieselskab</t>
  </si>
  <si>
    <t>SHB Liv Forsikringsaktieselskab</t>
  </si>
  <si>
    <t>Forsikringsselskabet SEB Link A/S</t>
  </si>
  <si>
    <t>Skandia Link Livsforsikring A/S</t>
  </si>
  <si>
    <t>Topdanmark Livsforsikring A/S</t>
  </si>
  <si>
    <t>Forsikrings-Aktieselskabet ALKA Liv II</t>
  </si>
  <si>
    <t>Topdanmark Livsforsikring II A/S</t>
  </si>
  <si>
    <t>Topdanmark Livsforsikring III A/S</t>
  </si>
  <si>
    <t>PFA Soraarneq, forsikringsaktieselskab</t>
  </si>
  <si>
    <t>Nykredit Livsforsikring A/S</t>
  </si>
  <si>
    <t>Danica Pension I, Livsforsikringsaktieselskab</t>
  </si>
  <si>
    <t>Topdanmark Link Livsforsikring A/S</t>
  </si>
  <si>
    <t>Topdanmark Livsforsikring V A/S</t>
  </si>
  <si>
    <t>Skandia Livsforsikring A A/S</t>
  </si>
  <si>
    <t>letpension, livs- og pensionsforsikringsselskab A/S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</si>
</sst>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6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3" fillId="24" borderId="4">
      <alignment horizontal="center" vertical="center"/>
      <protection/>
    </xf>
    <xf numFmtId="0" fontId="32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4" fillId="27" borderId="2" applyNumberFormat="0" applyAlignment="0" applyProtection="0"/>
    <xf numFmtId="0" fontId="4" fillId="0" borderId="0" applyNumberFormat="0" applyBorder="0">
      <alignment vertical="top" wrapText="1"/>
      <protection/>
    </xf>
    <xf numFmtId="0" fontId="35" fillId="28" borderId="5" applyNumberFormat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21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5" fillId="38" borderId="0" xfId="39" applyFont="1" applyFill="1" applyBorder="1" applyAlignment="1">
      <alignment vertical="center"/>
      <protection/>
    </xf>
    <xf numFmtId="0" fontId="8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8" fillId="38" borderId="0" xfId="45" applyFont="1" applyFill="1" applyBorder="1" applyAlignment="1">
      <alignment vertical="top"/>
      <protection/>
    </xf>
    <xf numFmtId="0" fontId="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9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5" fillId="38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8" fillId="38" borderId="0" xfId="0" applyFont="1" applyFill="1" applyBorder="1" applyAlignment="1">
      <alignment horizontal="left"/>
    </xf>
    <xf numFmtId="0" fontId="8" fillId="38" borderId="0" xfId="0" applyFont="1" applyFill="1" applyBorder="1" applyAlignment="1">
      <alignment horizontal="right"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3" fontId="0" fillId="38" borderId="13" xfId="0" applyNumberFormat="1" applyFont="1" applyFill="1" applyBorder="1" applyAlignment="1">
      <alignment horizontal="left" vertical="top" wrapText="1"/>
    </xf>
    <xf numFmtId="0" fontId="0" fillId="38" borderId="0" xfId="0" applyFill="1" applyBorder="1" applyAlignment="1">
      <alignment/>
    </xf>
    <xf numFmtId="0" fontId="1" fillId="38" borderId="0" xfId="39" applyFill="1" applyBorder="1" applyAlignment="1">
      <alignment/>
      <protection/>
    </xf>
    <xf numFmtId="0" fontId="2" fillId="38" borderId="0" xfId="45" applyFill="1" applyBorder="1" applyAlignment="1">
      <alignment vertical="top"/>
      <protection/>
    </xf>
    <xf numFmtId="0" fontId="0" fillId="38" borderId="0" xfId="0" applyFill="1" applyBorder="1" applyAlignment="1">
      <alignment/>
    </xf>
    <xf numFmtId="3" fontId="0" fillId="38" borderId="13" xfId="0" applyNumberFormat="1" applyFont="1" applyFill="1" applyBorder="1" applyAlignment="1">
      <alignment horizontal="left" vertical="center" wrapText="1"/>
    </xf>
    <xf numFmtId="0" fontId="45" fillId="38" borderId="0" xfId="39" applyFont="1" applyFill="1" applyBorder="1" applyAlignment="1">
      <alignment vertical="top" wrapText="1"/>
      <protection/>
    </xf>
    <xf numFmtId="0" fontId="0" fillId="0" borderId="0" xfId="0" applyAlignment="1">
      <alignment vertical="top"/>
    </xf>
  </cellXfs>
  <cellStyles count="5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RaekkeNiv3" xfId="64"/>
    <cellStyle name="RaekkeNiv4" xfId="65"/>
    <cellStyle name="Sammenkædet celle" xfId="66"/>
    <cellStyle name="Titel" xfId="67"/>
    <cellStyle name="Total" xfId="68"/>
    <cellStyle name="Ugyldig" xfId="69"/>
    <cellStyle name="Currenc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1" customWidth="1"/>
    <col min="2" max="2" width="50.00390625" style="1" customWidth="1"/>
    <col min="3" max="3" width="2.421875" style="1" customWidth="1"/>
    <col min="4" max="4" width="8.28125" style="1" customWidth="1"/>
    <col min="5" max="5" width="11.28125" style="1" customWidth="1"/>
    <col min="6" max="6" width="2.140625" style="1" customWidth="1"/>
    <col min="7" max="16384" width="0" style="1" hidden="1" customWidth="1"/>
  </cols>
  <sheetData>
    <row r="1" spans="1:6" ht="21">
      <c r="A1" s="3" t="s">
        <v>30</v>
      </c>
      <c r="B1" s="24"/>
      <c r="C1" s="24"/>
      <c r="D1" s="24"/>
      <c r="E1" s="24"/>
      <c r="F1" s="24"/>
    </row>
    <row r="2" spans="1:6" ht="56.25" customHeight="1">
      <c r="A2" s="29" t="s">
        <v>27</v>
      </c>
      <c r="B2" s="30"/>
      <c r="C2" s="30"/>
      <c r="D2" s="30"/>
      <c r="E2" s="30"/>
      <c r="F2" s="25"/>
    </row>
    <row r="3" spans="1:6" ht="12.75">
      <c r="A3" s="4" t="s">
        <v>22</v>
      </c>
      <c r="B3" s="4"/>
      <c r="C3" s="5"/>
      <c r="D3" s="6" t="s">
        <v>69</v>
      </c>
      <c r="E3" s="7"/>
      <c r="F3" s="26"/>
    </row>
    <row r="4" spans="1:6" ht="12.75">
      <c r="A4" s="8"/>
      <c r="B4" s="8"/>
      <c r="C4" s="9"/>
      <c r="D4" s="10"/>
      <c r="E4" s="11"/>
      <c r="F4" s="27"/>
    </row>
    <row r="5" spans="1:6" ht="12.75">
      <c r="A5" s="12"/>
      <c r="B5" s="12" t="s">
        <v>87</v>
      </c>
      <c r="C5" s="13"/>
      <c r="D5" s="10" t="s">
        <v>23</v>
      </c>
      <c r="E5" s="11">
        <f>VLOOKUP($B$5,'Rådata 200912'!$A$1:$V$34,MATCH($D5,'Rådata 200912'!$A$1:$BJ$1,0),FALSE)</f>
        <v>63010</v>
      </c>
      <c r="F5" s="26"/>
    </row>
    <row r="6" spans="1:6" ht="12.75">
      <c r="A6" s="5"/>
      <c r="B6" s="5"/>
      <c r="C6" s="5"/>
      <c r="D6" s="22" t="s">
        <v>24</v>
      </c>
      <c r="E6" s="11">
        <f>VLOOKUP($B$5,'Rådata 200912'!$A$1:$V$34,MATCH($D6,'Rådata 200912'!$A$1:$BJ$1,0),FALSE)</f>
        <v>200912</v>
      </c>
      <c r="F6" s="27"/>
    </row>
    <row r="7" spans="1:6" ht="24" customHeight="1">
      <c r="A7" s="14" t="s">
        <v>2</v>
      </c>
      <c r="B7" s="6"/>
      <c r="C7" s="15"/>
      <c r="D7" s="16" t="s">
        <v>1</v>
      </c>
      <c r="E7" s="17" t="s">
        <v>0</v>
      </c>
      <c r="F7" s="27"/>
    </row>
    <row r="8" spans="1:6" ht="12.75">
      <c r="A8" s="21" t="s">
        <v>31</v>
      </c>
      <c r="B8" s="22" t="s">
        <v>49</v>
      </c>
      <c r="C8" s="18"/>
      <c r="D8" s="19" t="s">
        <v>3</v>
      </c>
      <c r="E8" s="20">
        <f>VLOOKUP($B$5,'Rådata 200912'!$A$1:$V$34,MATCH($D8,'Rådata 200912'!$A$1:$BJ$1,0),FALSE)</f>
        <v>204103</v>
      </c>
      <c r="F8" s="24"/>
    </row>
    <row r="9" spans="1:6" ht="12.75">
      <c r="A9" s="21" t="s">
        <v>32</v>
      </c>
      <c r="B9" s="22" t="s">
        <v>50</v>
      </c>
      <c r="C9" s="18"/>
      <c r="D9" s="19" t="s">
        <v>4</v>
      </c>
      <c r="E9" s="20">
        <f>VLOOKUP($B$5,'Rådata 200912'!$A$1:$V$34,MATCH($D9,'Rådata 200912'!$A$1:$BJ$1,0),FALSE)</f>
        <v>-42900</v>
      </c>
      <c r="F9" s="24"/>
    </row>
    <row r="10" spans="1:6" ht="12.75">
      <c r="A10" s="21" t="s">
        <v>33</v>
      </c>
      <c r="B10" s="22" t="s">
        <v>51</v>
      </c>
      <c r="C10" s="18"/>
      <c r="D10" s="19" t="s">
        <v>5</v>
      </c>
      <c r="E10" s="20">
        <f>VLOOKUP($B$5,'Rådata 200912'!$A$1:$V$34,MATCH($D10,'Rådata 200912'!$A$1:$BJ$1,0),FALSE)</f>
        <v>0</v>
      </c>
      <c r="F10" s="24"/>
    </row>
    <row r="11" spans="1:6" ht="12.75">
      <c r="A11" s="21" t="s">
        <v>34</v>
      </c>
      <c r="B11" s="22" t="s">
        <v>52</v>
      </c>
      <c r="C11" s="18"/>
      <c r="D11" s="19" t="s">
        <v>6</v>
      </c>
      <c r="E11" s="20">
        <f>VLOOKUP($B$5,'Rådata 200912'!$A$1:$V$34,MATCH($D11,'Rådata 200912'!$A$1:$BJ$1,0),FALSE)</f>
        <v>0</v>
      </c>
      <c r="F11" s="24"/>
    </row>
    <row r="12" spans="1:6" ht="12.75">
      <c r="A12" s="21" t="s">
        <v>35</v>
      </c>
      <c r="B12" s="22" t="s">
        <v>53</v>
      </c>
      <c r="C12" s="18"/>
      <c r="D12" s="19" t="s">
        <v>7</v>
      </c>
      <c r="E12" s="20">
        <f>VLOOKUP($B$5,'Rådata 200912'!$A$1:$V$34,MATCH($D12,'Rådata 200912'!$A$1:$BJ$1,0),FALSE)</f>
        <v>161203</v>
      </c>
      <c r="F12" s="24"/>
    </row>
    <row r="13" spans="1:6" ht="12.75">
      <c r="A13" s="21" t="s">
        <v>36</v>
      </c>
      <c r="B13" s="22" t="s">
        <v>54</v>
      </c>
      <c r="C13" s="18"/>
      <c r="D13" s="19" t="s">
        <v>8</v>
      </c>
      <c r="E13" s="20">
        <f>VLOOKUP($B$5,'Rådata 200912'!$A$1:$V$34,MATCH($D13,'Rådata 200912'!$A$1:$BJ$1,0),FALSE)</f>
        <v>-17180</v>
      </c>
      <c r="F13" s="24"/>
    </row>
    <row r="14" spans="1:6" ht="12.75">
      <c r="A14" s="21" t="s">
        <v>37</v>
      </c>
      <c r="B14" s="22" t="s">
        <v>55</v>
      </c>
      <c r="C14" s="18"/>
      <c r="D14" s="19" t="s">
        <v>9</v>
      </c>
      <c r="E14" s="20">
        <f>VLOOKUP($B$5,'Rådata 200912'!$A$1:$V$34,MATCH($D14,'Rådata 200912'!$A$1:$BJ$1,0),FALSE)</f>
        <v>-87222</v>
      </c>
      <c r="F14" s="24"/>
    </row>
    <row r="15" spans="1:6" ht="12.75">
      <c r="A15" s="21" t="s">
        <v>38</v>
      </c>
      <c r="B15" s="22" t="s">
        <v>56</v>
      </c>
      <c r="C15" s="18"/>
      <c r="D15" s="19" t="s">
        <v>10</v>
      </c>
      <c r="E15" s="20">
        <f>VLOOKUP($B$5,'Rådata 200912'!$A$1:$V$34,MATCH($D15,'Rådata 200912'!$A$1:$BJ$1,0),FALSE)</f>
        <v>23918</v>
      </c>
      <c r="F15" s="24"/>
    </row>
    <row r="16" spans="1:6" ht="12.75">
      <c r="A16" s="21" t="s">
        <v>39</v>
      </c>
      <c r="B16" s="22" t="s">
        <v>57</v>
      </c>
      <c r="C16" s="18"/>
      <c r="D16" s="19" t="s">
        <v>11</v>
      </c>
      <c r="E16" s="20">
        <f>VLOOKUP($B$5,'Rådata 200912'!$A$1:$V$34,MATCH($D16,'Rådata 200912'!$A$1:$BJ$1,0),FALSE)</f>
        <v>-154849</v>
      </c>
      <c r="F16" s="24"/>
    </row>
    <row r="17" spans="1:6" ht="12.75">
      <c r="A17" s="21" t="s">
        <v>40</v>
      </c>
      <c r="B17" s="22" t="s">
        <v>58</v>
      </c>
      <c r="C17" s="18"/>
      <c r="D17" s="19" t="s">
        <v>12</v>
      </c>
      <c r="E17" s="20">
        <f>VLOOKUP($B$5,'Rådata 200912'!$A$1:$V$34,MATCH($D17,'Rådata 200912'!$A$1:$BJ$1,0),FALSE)</f>
        <v>29259</v>
      </c>
      <c r="F17" s="24"/>
    </row>
    <row r="18" spans="1:6" ht="12.75">
      <c r="A18" s="21" t="s">
        <v>41</v>
      </c>
      <c r="B18" s="22" t="s">
        <v>59</v>
      </c>
      <c r="C18" s="18"/>
      <c r="D18" s="19" t="s">
        <v>13</v>
      </c>
      <c r="E18" s="20">
        <f>VLOOKUP($B$5,'Rådata 200912'!$A$1:$V$34,MATCH($D18,'Rådata 200912'!$A$1:$BJ$1,0),FALSE)</f>
        <v>-188894</v>
      </c>
      <c r="F18" s="24"/>
    </row>
    <row r="19" spans="1:6" ht="12.75">
      <c r="A19" s="21" t="s">
        <v>42</v>
      </c>
      <c r="B19" s="22" t="s">
        <v>60</v>
      </c>
      <c r="C19" s="18"/>
      <c r="D19" s="19" t="s">
        <v>14</v>
      </c>
      <c r="E19" s="20">
        <f>VLOOKUP($B$5,'Rådata 200912'!$A$1:$V$34,MATCH($D19,'Rådata 200912'!$A$1:$BJ$1,0),FALSE)</f>
        <v>0</v>
      </c>
      <c r="F19" s="24"/>
    </row>
    <row r="20" spans="1:6" ht="12.75">
      <c r="A20" s="21" t="s">
        <v>43</v>
      </c>
      <c r="B20" s="22" t="s">
        <v>61</v>
      </c>
      <c r="C20" s="18"/>
      <c r="D20" s="19" t="s">
        <v>15</v>
      </c>
      <c r="E20" s="20">
        <f>VLOOKUP($B$5,'Rådata 200912'!$A$1:$V$34,MATCH($D20,'Rådata 200912'!$A$1:$BJ$1,0),FALSE)</f>
        <v>-6329</v>
      </c>
      <c r="F20" s="24"/>
    </row>
    <row r="21" spans="1:6" ht="12.75">
      <c r="A21" s="21" t="s">
        <v>44</v>
      </c>
      <c r="B21" s="22" t="s">
        <v>62</v>
      </c>
      <c r="C21" s="18"/>
      <c r="D21" s="19" t="s">
        <v>16</v>
      </c>
      <c r="E21" s="20">
        <f>VLOOKUP($B$5,'Rådata 200912'!$A$1:$V$34,MATCH($D21,'Rådata 200912'!$A$1:$BJ$1,0),FALSE)</f>
        <v>-12926</v>
      </c>
      <c r="F21" s="24"/>
    </row>
    <row r="22" spans="1:6" ht="12.75">
      <c r="A22" s="21" t="s">
        <v>45</v>
      </c>
      <c r="B22" s="22" t="s">
        <v>63</v>
      </c>
      <c r="C22" s="18"/>
      <c r="D22" s="19" t="s">
        <v>17</v>
      </c>
      <c r="E22" s="20">
        <f>VLOOKUP($B$5,'Rådata 200912'!$A$1:$V$34,MATCH($D22,'Rådata 200912'!$A$1:$BJ$1,0),FALSE)</f>
        <v>-26132</v>
      </c>
      <c r="F22" s="24"/>
    </row>
    <row r="23" spans="1:6" ht="12.75">
      <c r="A23" s="21" t="s">
        <v>46</v>
      </c>
      <c r="B23" s="22" t="s">
        <v>64</v>
      </c>
      <c r="C23" s="18"/>
      <c r="D23" s="19" t="s">
        <v>18</v>
      </c>
      <c r="E23" s="20">
        <f>VLOOKUP($B$5,'Rådata 200912'!$A$1:$V$34,MATCH($D23,'Rådata 200912'!$A$1:$BJ$1,0),FALSE)</f>
        <v>10134</v>
      </c>
      <c r="F23" s="24"/>
    </row>
    <row r="24" spans="1:6" ht="25.5">
      <c r="A24" s="21" t="s">
        <v>47</v>
      </c>
      <c r="B24" s="28" t="s">
        <v>65</v>
      </c>
      <c r="C24" s="18"/>
      <c r="D24" s="19" t="s">
        <v>19</v>
      </c>
      <c r="E24" s="20">
        <f>VLOOKUP($B$5,'Rådata 200912'!$A$1:$V$34,MATCH($D24,'Rådata 200912'!$A$1:$BJ$1,0),FALSE)</f>
        <v>-28924</v>
      </c>
      <c r="F24" s="24"/>
    </row>
    <row r="25" spans="1:6" ht="12.75">
      <c r="A25" s="21" t="s">
        <v>48</v>
      </c>
      <c r="B25" s="22" t="s">
        <v>66</v>
      </c>
      <c r="C25" s="18"/>
      <c r="D25" s="19" t="s">
        <v>20</v>
      </c>
      <c r="E25" s="20">
        <f>VLOOKUP($B$5,'Rådata 200912'!$A$1:$V$34,MATCH($D25,'Rådata 200912'!$A$1:$BJ$1,0),FALSE)</f>
        <v>31779</v>
      </c>
      <c r="F25" s="24"/>
    </row>
    <row r="26" spans="1:6" ht="25.5">
      <c r="A26" s="23" t="s">
        <v>68</v>
      </c>
      <c r="B26" s="28" t="s">
        <v>67</v>
      </c>
      <c r="C26" s="18"/>
      <c r="D26" s="19" t="s">
        <v>21</v>
      </c>
      <c r="E26" s="20">
        <f>VLOOKUP($B$5,'Rådata 200912'!$A$1:$V$34,MATCH($D26,'Rådata 200912'!$A$1:$BJ$1,0),FALSE)</f>
        <v>-48345</v>
      </c>
      <c r="F26" s="24"/>
    </row>
    <row r="27" spans="1:6" ht="12.75">
      <c r="A27" s="24"/>
      <c r="B27" s="24"/>
      <c r="C27" s="24"/>
      <c r="D27" s="24"/>
      <c r="E27" s="24"/>
      <c r="F27" s="24"/>
    </row>
    <row r="28" ht="12.75" hidden="1">
      <c r="F28" s="24"/>
    </row>
    <row r="29" ht="12.75" hidden="1"/>
  </sheetData>
  <sheetProtection/>
  <mergeCells count="1">
    <mergeCell ref="A2:E2"/>
  </mergeCells>
  <dataValidations count="1">
    <dataValidation type="list" allowBlank="1" showInputMessage="1" showErrorMessage="1" sqref="B5">
      <formula1>listeliv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ignoredErrors>
    <ignoredError sqref="E5:E7 E8:E26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45.421875" style="0" bestFit="1" customWidth="1"/>
    <col min="2" max="2" width="9.140625" style="0" customWidth="1"/>
    <col min="3" max="3" width="10.140625" style="0" bestFit="1" customWidth="1"/>
    <col min="4" max="22" width="9.140625" style="0" customWidth="1"/>
  </cols>
  <sheetData>
    <row r="1" spans="1:22" s="2" customFormat="1" ht="12.75">
      <c r="A1" t="s">
        <v>28</v>
      </c>
      <c r="B1" t="s">
        <v>25</v>
      </c>
      <c r="C1" t="s">
        <v>26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ht="12.75">
      <c r="A2" t="s">
        <v>87</v>
      </c>
      <c r="B2">
        <v>63010</v>
      </c>
      <c r="C2">
        <v>200912</v>
      </c>
      <c r="D2">
        <v>204103</v>
      </c>
      <c r="E2">
        <v>-42900</v>
      </c>
      <c r="F2">
        <v>0</v>
      </c>
      <c r="G2">
        <v>0</v>
      </c>
      <c r="H2">
        <v>161203</v>
      </c>
      <c r="I2">
        <v>-17180</v>
      </c>
      <c r="J2">
        <v>-87222</v>
      </c>
      <c r="K2">
        <v>23918</v>
      </c>
      <c r="L2">
        <v>-154849</v>
      </c>
      <c r="M2">
        <v>29259</v>
      </c>
      <c r="N2">
        <v>-188894</v>
      </c>
      <c r="O2">
        <v>0</v>
      </c>
      <c r="P2">
        <v>-6329</v>
      </c>
      <c r="Q2">
        <v>-12926</v>
      </c>
      <c r="R2">
        <v>-26132</v>
      </c>
      <c r="S2">
        <v>10134</v>
      </c>
      <c r="T2">
        <v>-28924</v>
      </c>
      <c r="U2">
        <v>31779</v>
      </c>
      <c r="V2">
        <v>-48345</v>
      </c>
    </row>
    <row r="3" spans="1:22" ht="12.75">
      <c r="A3" t="s">
        <v>76</v>
      </c>
      <c r="B3">
        <v>62969</v>
      </c>
      <c r="C3">
        <v>200912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ht="12.75">
      <c r="A4" t="s">
        <v>97</v>
      </c>
      <c r="B4">
        <v>63023</v>
      </c>
      <c r="C4">
        <v>200912</v>
      </c>
      <c r="D4">
        <v>331976</v>
      </c>
      <c r="E4">
        <v>-253563</v>
      </c>
      <c r="F4">
        <v>-21207</v>
      </c>
      <c r="G4">
        <v>18</v>
      </c>
      <c r="H4">
        <v>57224</v>
      </c>
      <c r="I4">
        <v>5816</v>
      </c>
      <c r="J4">
        <v>-87801</v>
      </c>
      <c r="K4">
        <v>125630</v>
      </c>
      <c r="L4">
        <v>-212556</v>
      </c>
      <c r="M4">
        <v>182427</v>
      </c>
      <c r="N4">
        <v>7700</v>
      </c>
      <c r="O4">
        <v>0</v>
      </c>
      <c r="P4">
        <v>-30640</v>
      </c>
      <c r="Q4">
        <v>-25606</v>
      </c>
      <c r="R4">
        <v>-31863</v>
      </c>
      <c r="S4">
        <v>0</v>
      </c>
      <c r="T4">
        <v>-57469</v>
      </c>
      <c r="U4">
        <v>40256</v>
      </c>
      <c r="V4">
        <v>22887</v>
      </c>
    </row>
    <row r="5" spans="1:22" ht="12.75">
      <c r="A5" t="s">
        <v>78</v>
      </c>
      <c r="B5">
        <v>62973</v>
      </c>
      <c r="C5">
        <v>200912</v>
      </c>
      <c r="D5">
        <v>921874</v>
      </c>
      <c r="E5">
        <v>-52208</v>
      </c>
      <c r="F5">
        <v>60286</v>
      </c>
      <c r="G5">
        <v>0</v>
      </c>
      <c r="H5">
        <v>929952</v>
      </c>
      <c r="I5">
        <v>100093</v>
      </c>
      <c r="J5">
        <v>-839470</v>
      </c>
      <c r="K5">
        <v>18814</v>
      </c>
      <c r="L5">
        <v>-106267</v>
      </c>
      <c r="M5">
        <v>22761</v>
      </c>
      <c r="N5">
        <v>-904162</v>
      </c>
      <c r="O5">
        <v>0</v>
      </c>
      <c r="P5">
        <v>-44862</v>
      </c>
      <c r="Q5">
        <v>-19624</v>
      </c>
      <c r="R5">
        <v>-54578</v>
      </c>
      <c r="S5">
        <v>275</v>
      </c>
      <c r="T5">
        <v>-73927</v>
      </c>
      <c r="U5">
        <v>267768</v>
      </c>
      <c r="V5">
        <v>274862</v>
      </c>
    </row>
    <row r="6" spans="1:22" ht="12.75">
      <c r="A6" t="s">
        <v>92</v>
      </c>
      <c r="B6">
        <v>63017</v>
      </c>
      <c r="C6">
        <v>200912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</row>
    <row r="7" spans="1:22" ht="12.75">
      <c r="A7" t="s">
        <v>72</v>
      </c>
      <c r="B7">
        <v>62706</v>
      </c>
      <c r="C7">
        <v>200912</v>
      </c>
      <c r="D7">
        <v>82382</v>
      </c>
      <c r="E7">
        <v>-33489</v>
      </c>
      <c r="F7">
        <v>1162</v>
      </c>
      <c r="G7">
        <v>0</v>
      </c>
      <c r="H7">
        <v>50055</v>
      </c>
      <c r="I7">
        <v>0</v>
      </c>
      <c r="J7">
        <v>-36163</v>
      </c>
      <c r="K7">
        <v>21477</v>
      </c>
      <c r="L7">
        <v>-23891</v>
      </c>
      <c r="M7">
        <v>7631</v>
      </c>
      <c r="N7">
        <v>-30946</v>
      </c>
      <c r="O7">
        <v>0</v>
      </c>
      <c r="P7">
        <v>0</v>
      </c>
      <c r="Q7">
        <v>-4119</v>
      </c>
      <c r="R7">
        <v>-12563</v>
      </c>
      <c r="S7">
        <v>3317</v>
      </c>
      <c r="T7">
        <v>-13365</v>
      </c>
      <c r="U7">
        <v>-3569</v>
      </c>
      <c r="V7">
        <v>2175</v>
      </c>
    </row>
    <row r="8" spans="1:22" ht="12.75">
      <c r="A8" t="s">
        <v>89</v>
      </c>
      <c r="B8">
        <v>63013</v>
      </c>
      <c r="C8">
        <v>200912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ht="12.75">
      <c r="A9" t="s">
        <v>86</v>
      </c>
      <c r="B9">
        <v>63001</v>
      </c>
      <c r="C9">
        <v>200912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ht="12.75">
      <c r="A10" t="s">
        <v>80</v>
      </c>
      <c r="B10">
        <v>62981</v>
      </c>
      <c r="C10">
        <v>200912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t="s">
        <v>83</v>
      </c>
      <c r="B11">
        <v>62992</v>
      </c>
      <c r="C11">
        <v>200912</v>
      </c>
      <c r="D11">
        <v>676989</v>
      </c>
      <c r="E11">
        <v>-1502</v>
      </c>
      <c r="F11">
        <v>6570</v>
      </c>
      <c r="G11">
        <v>0</v>
      </c>
      <c r="H11">
        <v>682057</v>
      </c>
      <c r="I11">
        <v>48700</v>
      </c>
      <c r="J11">
        <v>-254706</v>
      </c>
      <c r="K11">
        <v>0</v>
      </c>
      <c r="L11">
        <v>-365263</v>
      </c>
      <c r="M11">
        <v>0</v>
      </c>
      <c r="N11">
        <v>-619969</v>
      </c>
      <c r="O11">
        <v>0</v>
      </c>
      <c r="P11">
        <v>-280017</v>
      </c>
      <c r="Q11">
        <v>0</v>
      </c>
      <c r="R11">
        <v>-20496</v>
      </c>
      <c r="S11">
        <v>0</v>
      </c>
      <c r="T11">
        <v>-20496</v>
      </c>
      <c r="U11">
        <v>251320</v>
      </c>
      <c r="V11">
        <v>61595</v>
      </c>
    </row>
    <row r="12" spans="1:22" ht="12.75">
      <c r="A12" t="s">
        <v>101</v>
      </c>
      <c r="B12">
        <v>63029</v>
      </c>
      <c r="C12">
        <v>200912</v>
      </c>
      <c r="D12">
        <v>1575</v>
      </c>
      <c r="E12">
        <v>-26</v>
      </c>
      <c r="F12">
        <v>0</v>
      </c>
      <c r="G12">
        <v>0</v>
      </c>
      <c r="H12">
        <v>1549</v>
      </c>
      <c r="I12">
        <v>0</v>
      </c>
      <c r="J12">
        <v>0</v>
      </c>
      <c r="K12">
        <v>0</v>
      </c>
      <c r="L12">
        <v>-3227</v>
      </c>
      <c r="M12">
        <v>340</v>
      </c>
      <c r="N12">
        <v>-2887</v>
      </c>
      <c r="O12">
        <v>0</v>
      </c>
      <c r="P12">
        <v>0</v>
      </c>
      <c r="Q12">
        <v>-131</v>
      </c>
      <c r="R12">
        <v>-31038</v>
      </c>
      <c r="S12">
        <v>0</v>
      </c>
      <c r="T12">
        <v>-31169</v>
      </c>
      <c r="U12">
        <v>0</v>
      </c>
      <c r="V12">
        <v>-32507</v>
      </c>
    </row>
    <row r="13" spans="1:22" ht="12.75">
      <c r="A13" t="s">
        <v>29</v>
      </c>
      <c r="B13">
        <v>63030</v>
      </c>
      <c r="C13">
        <v>200912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ht="12.75">
      <c r="A14" t="s">
        <v>85</v>
      </c>
      <c r="B14">
        <v>63000</v>
      </c>
      <c r="C14">
        <v>200912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ht="12.75">
      <c r="A15" t="s">
        <v>81</v>
      </c>
      <c r="B15">
        <v>62983</v>
      </c>
      <c r="C15">
        <v>200912</v>
      </c>
      <c r="D15">
        <v>158378</v>
      </c>
      <c r="E15">
        <v>0</v>
      </c>
      <c r="F15">
        <v>600</v>
      </c>
      <c r="G15">
        <v>0</v>
      </c>
      <c r="H15">
        <v>158978</v>
      </c>
      <c r="I15">
        <v>0</v>
      </c>
      <c r="J15">
        <v>-146838</v>
      </c>
      <c r="K15">
        <v>331</v>
      </c>
      <c r="L15">
        <v>-16577</v>
      </c>
      <c r="M15">
        <v>-661</v>
      </c>
      <c r="N15">
        <v>-163745</v>
      </c>
      <c r="O15">
        <v>3822</v>
      </c>
      <c r="P15">
        <v>1041</v>
      </c>
      <c r="Q15">
        <v>-26880</v>
      </c>
      <c r="R15">
        <v>0</v>
      </c>
      <c r="S15">
        <v>0</v>
      </c>
      <c r="T15">
        <v>-26880</v>
      </c>
      <c r="U15">
        <v>61243</v>
      </c>
      <c r="V15">
        <v>34459</v>
      </c>
    </row>
    <row r="16" spans="1:22" ht="12.75">
      <c r="A16" t="s">
        <v>96</v>
      </c>
      <c r="B16">
        <v>63022</v>
      </c>
      <c r="C16">
        <v>200912</v>
      </c>
      <c r="D16">
        <v>53286</v>
      </c>
      <c r="E16">
        <v>-48781</v>
      </c>
      <c r="F16">
        <v>-1584</v>
      </c>
      <c r="G16">
        <v>1410</v>
      </c>
      <c r="H16">
        <v>4331</v>
      </c>
      <c r="I16">
        <v>0</v>
      </c>
      <c r="J16">
        <v>-21470</v>
      </c>
      <c r="K16">
        <v>21470</v>
      </c>
      <c r="L16">
        <v>108</v>
      </c>
      <c r="M16">
        <v>-108</v>
      </c>
      <c r="N16">
        <v>0</v>
      </c>
      <c r="O16">
        <v>0</v>
      </c>
      <c r="P16">
        <v>0</v>
      </c>
      <c r="Q16">
        <v>-3283</v>
      </c>
      <c r="R16">
        <v>-1048</v>
      </c>
      <c r="S16">
        <v>0</v>
      </c>
      <c r="T16">
        <v>-4331</v>
      </c>
      <c r="U16">
        <v>0</v>
      </c>
      <c r="V16">
        <v>0</v>
      </c>
    </row>
    <row r="17" spans="1:22" ht="12.75">
      <c r="A17" t="s">
        <v>77</v>
      </c>
      <c r="B17">
        <v>62972</v>
      </c>
      <c r="C17">
        <v>200912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t="s">
        <v>84</v>
      </c>
      <c r="B18">
        <v>62997</v>
      </c>
      <c r="C18">
        <v>200912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2.75">
      <c r="A19" t="s">
        <v>75</v>
      </c>
      <c r="B19">
        <v>62965</v>
      </c>
      <c r="C19">
        <v>200912</v>
      </c>
      <c r="D19">
        <v>590369</v>
      </c>
      <c r="E19">
        <v>243</v>
      </c>
      <c r="F19">
        <v>0</v>
      </c>
      <c r="G19">
        <v>0</v>
      </c>
      <c r="H19">
        <v>590612</v>
      </c>
      <c r="I19">
        <v>-55048</v>
      </c>
      <c r="J19">
        <v>-549714</v>
      </c>
      <c r="K19">
        <v>0</v>
      </c>
      <c r="L19">
        <v>-79286</v>
      </c>
      <c r="M19">
        <v>-359</v>
      </c>
      <c r="N19">
        <v>-629359</v>
      </c>
      <c r="O19">
        <v>-3175</v>
      </c>
      <c r="P19">
        <v>-1680</v>
      </c>
      <c r="Q19">
        <v>-59336</v>
      </c>
      <c r="R19">
        <v>-68870</v>
      </c>
      <c r="S19">
        <v>0</v>
      </c>
      <c r="T19">
        <v>-128206</v>
      </c>
      <c r="U19">
        <v>82356</v>
      </c>
      <c r="V19">
        <v>-144500</v>
      </c>
    </row>
    <row r="20" spans="1:22" ht="12.75">
      <c r="A20" t="s">
        <v>95</v>
      </c>
      <c r="B20">
        <v>63021</v>
      </c>
      <c r="C20">
        <v>200912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t="s">
        <v>82</v>
      </c>
      <c r="B21">
        <v>62990</v>
      </c>
      <c r="C21">
        <v>200912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t="s">
        <v>79</v>
      </c>
      <c r="B22">
        <v>62974</v>
      </c>
      <c r="C22">
        <v>200912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t="s">
        <v>71</v>
      </c>
      <c r="B23">
        <v>62548</v>
      </c>
      <c r="C23">
        <v>200912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ht="12.75">
      <c r="A24" t="s">
        <v>70</v>
      </c>
      <c r="B24">
        <v>62518</v>
      </c>
      <c r="C24">
        <v>200912</v>
      </c>
      <c r="D24">
        <v>309718</v>
      </c>
      <c r="E24">
        <v>-31459</v>
      </c>
      <c r="F24">
        <v>-3481</v>
      </c>
      <c r="G24">
        <v>0</v>
      </c>
      <c r="H24">
        <v>274778</v>
      </c>
      <c r="I24">
        <v>-10542</v>
      </c>
      <c r="J24">
        <v>-313825</v>
      </c>
      <c r="K24">
        <v>3359</v>
      </c>
      <c r="L24">
        <v>-129034</v>
      </c>
      <c r="M24">
        <v>24692</v>
      </c>
      <c r="N24">
        <v>-414808</v>
      </c>
      <c r="O24">
        <v>0</v>
      </c>
      <c r="P24">
        <v>0</v>
      </c>
      <c r="Q24">
        <v>-13254</v>
      </c>
      <c r="R24">
        <v>-18000</v>
      </c>
      <c r="S24">
        <v>0</v>
      </c>
      <c r="T24">
        <v>-31254</v>
      </c>
      <c r="U24">
        <v>141438</v>
      </c>
      <c r="V24">
        <v>-40388</v>
      </c>
    </row>
    <row r="25" spans="1:22" ht="12.75">
      <c r="A25" t="s">
        <v>88</v>
      </c>
      <c r="B25">
        <v>63011</v>
      </c>
      <c r="C25">
        <v>200912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ht="12.75">
      <c r="A26" t="s">
        <v>90</v>
      </c>
      <c r="B26">
        <v>63014</v>
      </c>
      <c r="C26">
        <v>200912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ht="12.75">
      <c r="A27" t="s">
        <v>100</v>
      </c>
      <c r="B27">
        <v>63028</v>
      </c>
      <c r="C27">
        <v>200912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2.75">
      <c r="A28" t="s">
        <v>74</v>
      </c>
      <c r="B28">
        <v>62908</v>
      </c>
      <c r="C28">
        <v>200912</v>
      </c>
      <c r="D28">
        <v>11559</v>
      </c>
      <c r="E28">
        <v>-313</v>
      </c>
      <c r="F28">
        <v>0</v>
      </c>
      <c r="G28">
        <v>0</v>
      </c>
      <c r="H28">
        <v>11246</v>
      </c>
      <c r="I28">
        <v>-163</v>
      </c>
      <c r="J28">
        <v>-17730</v>
      </c>
      <c r="K28">
        <v>715</v>
      </c>
      <c r="L28">
        <v>0</v>
      </c>
      <c r="M28">
        <v>0</v>
      </c>
      <c r="N28">
        <v>-17015</v>
      </c>
      <c r="O28">
        <v>0</v>
      </c>
      <c r="P28">
        <v>0</v>
      </c>
      <c r="Q28">
        <v>-963</v>
      </c>
      <c r="R28">
        <v>-408</v>
      </c>
      <c r="S28">
        <v>25</v>
      </c>
      <c r="T28">
        <v>-1346</v>
      </c>
      <c r="U28">
        <v>0</v>
      </c>
      <c r="V28">
        <v>-7278</v>
      </c>
    </row>
    <row r="29" spans="1:22" ht="12.75">
      <c r="A29" t="s">
        <v>73</v>
      </c>
      <c r="B29">
        <v>62862</v>
      </c>
      <c r="C29">
        <v>200912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 t="s">
        <v>98</v>
      </c>
      <c r="B30">
        <v>63025</v>
      </c>
      <c r="C30">
        <v>200912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t="s">
        <v>91</v>
      </c>
      <c r="B31">
        <v>63016</v>
      </c>
      <c r="C31">
        <v>200912</v>
      </c>
      <c r="D31">
        <v>522582</v>
      </c>
      <c r="E31">
        <v>-33622</v>
      </c>
      <c r="F31">
        <v>-3140</v>
      </c>
      <c r="G31">
        <v>0</v>
      </c>
      <c r="H31">
        <v>485820</v>
      </c>
      <c r="I31">
        <v>2825</v>
      </c>
      <c r="J31">
        <v>-311619</v>
      </c>
      <c r="K31">
        <v>11178</v>
      </c>
      <c r="L31">
        <v>-40097</v>
      </c>
      <c r="M31">
        <v>19661</v>
      </c>
      <c r="N31">
        <v>-320877</v>
      </c>
      <c r="O31">
        <v>0</v>
      </c>
      <c r="P31">
        <v>-24533</v>
      </c>
      <c r="Q31">
        <v>-16057</v>
      </c>
      <c r="R31">
        <v>-8890</v>
      </c>
      <c r="S31">
        <v>-2</v>
      </c>
      <c r="T31">
        <v>-24949</v>
      </c>
      <c r="U31">
        <v>41927</v>
      </c>
      <c r="V31">
        <v>160213</v>
      </c>
    </row>
    <row r="32" spans="1:22" ht="12.75">
      <c r="A32" t="s">
        <v>93</v>
      </c>
      <c r="B32">
        <v>63018</v>
      </c>
      <c r="C32">
        <v>200912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2.75">
      <c r="A33" t="s">
        <v>94</v>
      </c>
      <c r="B33">
        <v>63020</v>
      </c>
      <c r="C33">
        <v>200912</v>
      </c>
      <c r="D33">
        <v>76968</v>
      </c>
      <c r="E33">
        <v>-419</v>
      </c>
      <c r="F33">
        <v>-8</v>
      </c>
      <c r="G33">
        <v>0</v>
      </c>
      <c r="H33">
        <v>76541</v>
      </c>
      <c r="I33">
        <v>914</v>
      </c>
      <c r="J33">
        <v>-59382</v>
      </c>
      <c r="K33">
        <v>448</v>
      </c>
      <c r="L33">
        <v>227</v>
      </c>
      <c r="M33">
        <v>0</v>
      </c>
      <c r="N33">
        <v>-58707</v>
      </c>
      <c r="O33">
        <v>0</v>
      </c>
      <c r="P33">
        <v>-4101</v>
      </c>
      <c r="Q33">
        <v>-3082</v>
      </c>
      <c r="R33">
        <v>-4194</v>
      </c>
      <c r="S33">
        <v>22</v>
      </c>
      <c r="T33">
        <v>-7254</v>
      </c>
      <c r="U33">
        <v>-47</v>
      </c>
      <c r="V33">
        <v>7346</v>
      </c>
    </row>
    <row r="34" spans="1:22" ht="12.75">
      <c r="A34" t="s">
        <v>99</v>
      </c>
      <c r="B34">
        <v>63026</v>
      </c>
      <c r="C34">
        <v>200912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4.1.5: Teknisk resultatopgørelse for syge- og ulykkeforsikring</dc:title>
  <dc:subject/>
  <dc:creator>Finanstilsynet</dc:creator>
  <cp:keywords/>
  <dc:description/>
  <cp:lastModifiedBy>Christian Overgård</cp:lastModifiedBy>
  <cp:lastPrinted>2010-07-01T05:27:54Z</cp:lastPrinted>
  <dcterms:created xsi:type="dcterms:W3CDTF">2008-07-18T14:52:59Z</dcterms:created>
  <dcterms:modified xsi:type="dcterms:W3CDTF">2010-07-01T05:27:57Z</dcterms:modified>
  <cp:category/>
  <cp:version/>
  <cp:contentType/>
  <cp:contentStatus/>
</cp:coreProperties>
</file>