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735" windowHeight="12075" firstSheet="1" activeTab="1"/>
  </bookViews>
  <sheets>
    <sheet name="Ark1" sheetId="1" state="hidden" r:id="rId1"/>
    <sheet name="Resultatoplysninger koncern" sheetId="2" r:id="rId2"/>
    <sheet name="Rådata 200912" sheetId="3" r:id="rId3"/>
  </sheets>
  <definedNames>
    <definedName name="penge_9_1">'Rådata 200912'!$A$2:$A$42</definedName>
  </definedNames>
  <calcPr fullCalcOnLoad="1"/>
</workbook>
</file>

<file path=xl/sharedStrings.xml><?xml version="1.0" encoding="utf-8"?>
<sst xmlns="http://schemas.openxmlformats.org/spreadsheetml/2006/main" count="227" uniqueCount="136">
  <si>
    <t>REGNR</t>
  </si>
  <si>
    <t>REGNPER</t>
  </si>
  <si>
    <t>GRUPPE</t>
  </si>
  <si>
    <t>AK0101</t>
  </si>
  <si>
    <t>AK0102</t>
  </si>
  <si>
    <t>AK0103</t>
  </si>
  <si>
    <t>AK0104</t>
  </si>
  <si>
    <t>AK0105</t>
  </si>
  <si>
    <t>AK0106</t>
  </si>
  <si>
    <t>AK0107</t>
  </si>
  <si>
    <t>AK0108</t>
  </si>
  <si>
    <t>AK0109</t>
  </si>
  <si>
    <t>AK0110</t>
  </si>
  <si>
    <t>AK0111</t>
  </si>
  <si>
    <t>AK0112</t>
  </si>
  <si>
    <t>AK0113</t>
  </si>
  <si>
    <t>AK0114</t>
  </si>
  <si>
    <t>AK0115</t>
  </si>
  <si>
    <t>AK0116</t>
  </si>
  <si>
    <t>AK0117</t>
  </si>
  <si>
    <t>AK0118</t>
  </si>
  <si>
    <t>AK0119</t>
  </si>
  <si>
    <t>Alm. Brand Bank A/S</t>
  </si>
  <si>
    <t>Amagerbanken Aktieselskab</t>
  </si>
  <si>
    <t>Arbejdernes Landsbank, Aktieselskabet</t>
  </si>
  <si>
    <t>B</t>
  </si>
  <si>
    <t>bankTrelleborg A/S</t>
  </si>
  <si>
    <t>Bredebro, Sparekassen</t>
  </si>
  <si>
    <t>Broager Sparekasse</t>
  </si>
  <si>
    <t>Brørup Sparekasse</t>
  </si>
  <si>
    <t>D</t>
  </si>
  <si>
    <t>Danske Bank A/S</t>
  </si>
  <si>
    <t>Den lille Sparekasse</t>
  </si>
  <si>
    <t>DiBa Bank A/S</t>
  </si>
  <si>
    <t>E</t>
  </si>
  <si>
    <t>ebh bank a/s</t>
  </si>
  <si>
    <t>F</t>
  </si>
  <si>
    <t>Farsø, Sparekassen</t>
  </si>
  <si>
    <t>FIH Erhvervsbank A/S</t>
  </si>
  <si>
    <t>Fionia Bank A/S</t>
  </si>
  <si>
    <t>Faaborg A/S, Sparekassen</t>
  </si>
  <si>
    <t>G</t>
  </si>
  <si>
    <t>J</t>
  </si>
  <si>
    <t>Jyske Bank A/S</t>
  </si>
  <si>
    <t>Jyske Sparekasse, Den</t>
  </si>
  <si>
    <t>K</t>
  </si>
  <si>
    <t>Kronjylland, Sparekassen</t>
  </si>
  <si>
    <t>L</t>
  </si>
  <si>
    <t>M</t>
  </si>
  <si>
    <t>Middelfart Sparekasse</t>
  </si>
  <si>
    <t>Midtfjord, Sparekassen</t>
  </si>
  <si>
    <t>Morsø Sparekasse</t>
  </si>
  <si>
    <t>N</t>
  </si>
  <si>
    <t>Nordea Bank Danmark A/S</t>
  </si>
  <si>
    <t>Nordfyns Bank, Aktieselskabet</t>
  </si>
  <si>
    <t>Nykredit Bank A/S</t>
  </si>
  <si>
    <t>S</t>
  </si>
  <si>
    <t>Sammenslutningen Danske Andelskasser</t>
  </si>
  <si>
    <t>Saxo Bank A/S</t>
  </si>
  <si>
    <t>Sjælland, Sparekassen</t>
  </si>
  <si>
    <t>Skælskør Bank Aktieselskab</t>
  </si>
  <si>
    <t>Spar Nord Bank A/S</t>
  </si>
  <si>
    <t>Svendborg Sparekasse A/S</t>
  </si>
  <si>
    <t>Sydbank A/S</t>
  </si>
  <si>
    <t>T</t>
  </si>
  <si>
    <t>Thy, Sparekassen</t>
  </si>
  <si>
    <t>U</t>
  </si>
  <si>
    <t>Ulsted Sparekasse</t>
  </si>
  <si>
    <t>V</t>
  </si>
  <si>
    <t>Vorbasse-Hejnsvig Sparekasse</t>
  </si>
  <si>
    <t>Vordingborg Bank A/S</t>
  </si>
  <si>
    <t>Ø</t>
  </si>
  <si>
    <t>Østjylland, Sparekassen</t>
  </si>
  <si>
    <t>Balling Sparekasse</t>
  </si>
  <si>
    <t>Bank DnB Nord A/S</t>
  </si>
  <si>
    <t>Gudme Raaschou Bank  A/S</t>
  </si>
  <si>
    <t>Lolland, Sparekassen</t>
  </si>
  <si>
    <t>Vælg selskab:</t>
  </si>
  <si>
    <t>Information:</t>
  </si>
  <si>
    <t>Regnr</t>
  </si>
  <si>
    <t>Regnper</t>
  </si>
  <si>
    <t>Kode</t>
  </si>
  <si>
    <t>1.000 kr.</t>
  </si>
  <si>
    <t>Heraf minoritetsinteressers andel</t>
  </si>
  <si>
    <t>Gruppe</t>
  </si>
  <si>
    <t>Vendsyssel, Sparekassen</t>
  </si>
  <si>
    <t>Eik Banki P/F</t>
  </si>
  <si>
    <t>Skals, Sparekassen i</t>
  </si>
  <si>
    <t>Hobro, Sparekassen</t>
  </si>
  <si>
    <t>Navn</t>
  </si>
  <si>
    <t xml:space="preserve">2 </t>
  </si>
  <si>
    <t xml:space="preserve">3 </t>
  </si>
  <si>
    <t xml:space="preserve">1 </t>
  </si>
  <si>
    <t>EBH  Bank A/S</t>
  </si>
  <si>
    <t xml:space="preserve">6 </t>
  </si>
  <si>
    <t>Nova Bank Fyn A/S</t>
  </si>
  <si>
    <t>Roskilde Bank A/S</t>
  </si>
  <si>
    <t>Resultatoplysninger for pengeinstitutter - koncern</t>
  </si>
  <si>
    <t>Post:</t>
  </si>
  <si>
    <t>1.</t>
  </si>
  <si>
    <t>Renteindtægter</t>
  </si>
  <si>
    <t>2.</t>
  </si>
  <si>
    <t>Renteudgifter</t>
  </si>
  <si>
    <t>A.</t>
  </si>
  <si>
    <t>Netto renteindtægter</t>
  </si>
  <si>
    <t>3.</t>
  </si>
  <si>
    <t>Udbytte af aktier mv.</t>
  </si>
  <si>
    <t>4.</t>
  </si>
  <si>
    <t>Gebyrer og provisionsindtægter</t>
  </si>
  <si>
    <t>5.</t>
  </si>
  <si>
    <t>Afgivne gebyrer og provisionsudgifter</t>
  </si>
  <si>
    <t>B.</t>
  </si>
  <si>
    <t>Netto rente- og gebyrindtægter</t>
  </si>
  <si>
    <t>6.</t>
  </si>
  <si>
    <t>Kursreguleringer</t>
  </si>
  <si>
    <t>7.</t>
  </si>
  <si>
    <t>Andre driftsindtægter</t>
  </si>
  <si>
    <t>8.</t>
  </si>
  <si>
    <t>Udgifter til personale og administration</t>
  </si>
  <si>
    <t>9.</t>
  </si>
  <si>
    <t>Af- og nedskrivninger på immaterielle og materielle aktiver</t>
  </si>
  <si>
    <t>10.</t>
  </si>
  <si>
    <t>Andre driftsudgifter</t>
  </si>
  <si>
    <t>11.</t>
  </si>
  <si>
    <t>Nedskrivninger på udlån og tilgodehavender mv.</t>
  </si>
  <si>
    <t>12.</t>
  </si>
  <si>
    <t>Resultat af kapitalandele i associerede og tilknyttede virksomheder</t>
  </si>
  <si>
    <t>13.</t>
  </si>
  <si>
    <t>Resultat af aktiviteter under afvikling</t>
  </si>
  <si>
    <t>C.</t>
  </si>
  <si>
    <t>Resultat før skat</t>
  </si>
  <si>
    <t>14.</t>
  </si>
  <si>
    <t>Skat</t>
  </si>
  <si>
    <t>D.</t>
  </si>
  <si>
    <t>Årets resultat</t>
  </si>
  <si>
    <t>Tabel 9.1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</si>
</sst>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sz val="10"/>
      <name val="Times New Roman TUR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i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2" fillId="38" borderId="0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2" fillId="0" borderId="12" xfId="0" applyNumberFormat="1" applyFont="1" applyBorder="1" applyAlignment="1" quotePrefix="1">
      <alignment/>
    </xf>
    <xf numFmtId="0" fontId="48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8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3" fillId="39" borderId="0" xfId="39" applyFill="1" applyAlignment="1">
      <alignment/>
      <protection/>
    </xf>
    <xf numFmtId="0" fontId="29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29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4" fillId="39" borderId="0" xfId="44" applyFill="1" applyAlignment="1">
      <alignment vertical="top"/>
      <protection/>
    </xf>
    <xf numFmtId="0" fontId="0" fillId="39" borderId="0" xfId="0" applyFont="1" applyFill="1" applyBorder="1" applyAlignment="1">
      <alignment/>
    </xf>
    <xf numFmtId="0" fontId="9" fillId="38" borderId="0" xfId="44" applyFont="1" applyFill="1" applyBorder="1" applyAlignment="1">
      <alignment vertical="top"/>
      <protection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2" fillId="39" borderId="0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29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29" fillId="39" borderId="0" xfId="0" applyFont="1" applyFill="1" applyBorder="1" applyAlignment="1">
      <alignment horizontal="left"/>
    </xf>
    <xf numFmtId="0" fontId="29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0" fillId="39" borderId="14" xfId="0" applyNumberFormat="1" applyFill="1" applyBorder="1" applyAlignment="1">
      <alignment horizontal="right" vertical="center"/>
    </xf>
    <xf numFmtId="3" fontId="2" fillId="39" borderId="14" xfId="0" applyNumberFormat="1" applyFont="1" applyFill="1" applyBorder="1" applyAlignment="1">
      <alignment horizontal="left" vertical="top"/>
    </xf>
    <xf numFmtId="3" fontId="2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 vertical="center" wrapText="1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</cellXfs>
  <cellStyles count="53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Sammenkædet celle" xfId="62"/>
    <cellStyle name="Titel" xfId="63"/>
    <cellStyle name="Total" xfId="64"/>
    <cellStyle name="Ugyldig" xfId="65"/>
    <cellStyle name="Currenc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49">
      <selection activeCell="G11" sqref="G11"/>
    </sheetView>
  </sheetViews>
  <sheetFormatPr defaultColWidth="9.140625" defaultRowHeight="12.75"/>
  <cols>
    <col min="1" max="1" width="11.140625" style="0" bestFit="1" customWidth="1"/>
  </cols>
  <sheetData>
    <row r="1" spans="1:2" ht="12.75">
      <c r="A1" s="1">
        <v>7681</v>
      </c>
      <c r="B1" s="1" t="s">
        <v>22</v>
      </c>
    </row>
    <row r="2" spans="1:2" ht="12.75">
      <c r="A2" s="1">
        <v>5201</v>
      </c>
      <c r="B2" s="1" t="s">
        <v>23</v>
      </c>
    </row>
    <row r="3" spans="1:2" ht="12.75">
      <c r="A3" s="1">
        <v>5301</v>
      </c>
      <c r="B3" s="1" t="s">
        <v>24</v>
      </c>
    </row>
    <row r="4" ht="12.75">
      <c r="A4" s="1"/>
    </row>
    <row r="5" ht="12.75">
      <c r="B5" s="1" t="s">
        <v>25</v>
      </c>
    </row>
    <row r="6" spans="1:2" ht="12.75">
      <c r="A6" s="1">
        <v>9312</v>
      </c>
      <c r="B6" s="1" t="s">
        <v>73</v>
      </c>
    </row>
    <row r="7" spans="1:2" ht="12.75">
      <c r="A7" s="1">
        <v>9144</v>
      </c>
      <c r="B7" s="1" t="s">
        <v>74</v>
      </c>
    </row>
    <row r="8" spans="1:2" ht="12.75">
      <c r="A8" s="1">
        <v>570</v>
      </c>
      <c r="B8" s="1" t="s">
        <v>26</v>
      </c>
    </row>
    <row r="9" spans="1:2" ht="12.75">
      <c r="A9" s="1">
        <v>9827</v>
      </c>
      <c r="B9" s="1" t="s">
        <v>27</v>
      </c>
    </row>
    <row r="10" spans="1:2" ht="12.75">
      <c r="A10" s="1">
        <v>9797</v>
      </c>
      <c r="B10" s="1" t="s">
        <v>28</v>
      </c>
    </row>
    <row r="11" spans="1:2" ht="12.75">
      <c r="A11" s="1">
        <v>9695</v>
      </c>
      <c r="B11" s="1" t="s">
        <v>29</v>
      </c>
    </row>
    <row r="12" ht="12.75">
      <c r="A12" s="2"/>
    </row>
    <row r="13" ht="12.75">
      <c r="A13" s="1" t="s">
        <v>30</v>
      </c>
    </row>
    <row r="14" spans="1:2" ht="12.75">
      <c r="A14" s="1">
        <v>3000</v>
      </c>
      <c r="B14" s="1" t="s">
        <v>31</v>
      </c>
    </row>
    <row r="15" spans="1:2" ht="12.75">
      <c r="A15" s="1">
        <v>9363</v>
      </c>
      <c r="B15" s="1" t="s">
        <v>32</v>
      </c>
    </row>
    <row r="16" spans="1:2" ht="12.75">
      <c r="A16" s="1">
        <v>6060</v>
      </c>
      <c r="B16" s="1" t="s">
        <v>33</v>
      </c>
    </row>
    <row r="17" ht="12.75">
      <c r="A17" s="1"/>
    </row>
    <row r="18" ht="12.75">
      <c r="B18" s="1" t="s">
        <v>34</v>
      </c>
    </row>
    <row r="19" spans="1:2" ht="12.75">
      <c r="A19" s="1">
        <v>9080</v>
      </c>
      <c r="B19" s="1" t="s">
        <v>35</v>
      </c>
    </row>
    <row r="20" ht="12.75">
      <c r="A20" s="2"/>
    </row>
    <row r="21" ht="12.75">
      <c r="A21" s="1" t="s">
        <v>36</v>
      </c>
    </row>
    <row r="22" spans="1:2" ht="12.75">
      <c r="A22" s="1">
        <v>9174</v>
      </c>
      <c r="B22" s="1" t="s">
        <v>37</v>
      </c>
    </row>
    <row r="23" spans="1:2" ht="12.75">
      <c r="A23" s="1">
        <v>10001</v>
      </c>
      <c r="B23" s="1" t="s">
        <v>38</v>
      </c>
    </row>
    <row r="24" spans="1:2" ht="12.75">
      <c r="A24" s="1">
        <v>725</v>
      </c>
      <c r="B24" s="1" t="s">
        <v>39</v>
      </c>
    </row>
    <row r="25" spans="1:2" ht="12.75">
      <c r="A25" s="1">
        <v>828</v>
      </c>
      <c r="B25" s="1" t="s">
        <v>40</v>
      </c>
    </row>
    <row r="26" ht="12.75">
      <c r="A26" s="1"/>
    </row>
    <row r="27" ht="12.75">
      <c r="B27" s="1" t="s">
        <v>41</v>
      </c>
    </row>
    <row r="28" spans="1:2" ht="12.75">
      <c r="A28" s="1">
        <v>8115</v>
      </c>
      <c r="B28" s="1" t="s">
        <v>75</v>
      </c>
    </row>
    <row r="29" ht="12.75">
      <c r="A29" s="2"/>
    </row>
    <row r="30" ht="12.75">
      <c r="A30" s="2"/>
    </row>
    <row r="31" ht="12.75">
      <c r="A31" s="1" t="s">
        <v>42</v>
      </c>
    </row>
    <row r="32" spans="1:2" ht="12.75">
      <c r="A32" s="1">
        <v>7858</v>
      </c>
      <c r="B32" s="1" t="s">
        <v>43</v>
      </c>
    </row>
    <row r="33" spans="1:2" ht="12.75">
      <c r="A33" s="2">
        <v>9686</v>
      </c>
      <c r="B33" s="2" t="s">
        <v>44</v>
      </c>
    </row>
    <row r="34" ht="12.75">
      <c r="A34" s="2"/>
    </row>
    <row r="35" ht="12.75">
      <c r="A35" s="1" t="s">
        <v>45</v>
      </c>
    </row>
    <row r="36" spans="1:2" ht="12.75">
      <c r="A36" s="2">
        <v>9335</v>
      </c>
      <c r="B36" s="2" t="s">
        <v>46</v>
      </c>
    </row>
    <row r="37" ht="12.75">
      <c r="A37" s="2"/>
    </row>
    <row r="38" ht="12.75">
      <c r="B38" s="2" t="s">
        <v>47</v>
      </c>
    </row>
    <row r="39" spans="1:2" ht="12.75">
      <c r="A39" s="2">
        <v>681</v>
      </c>
      <c r="B39" s="2" t="s">
        <v>76</v>
      </c>
    </row>
    <row r="40" ht="12.75">
      <c r="A40" s="2"/>
    </row>
    <row r="41" ht="12.75">
      <c r="A41" s="1" t="s">
        <v>48</v>
      </c>
    </row>
    <row r="42" spans="1:2" ht="12.75">
      <c r="A42" s="1">
        <v>9201</v>
      </c>
      <c r="B42" s="1" t="s">
        <v>50</v>
      </c>
    </row>
    <row r="43" spans="1:2" ht="12.75">
      <c r="A43" s="1">
        <v>755</v>
      </c>
      <c r="B43" s="1" t="s">
        <v>49</v>
      </c>
    </row>
    <row r="44" spans="1:2" ht="12.75">
      <c r="A44" s="1">
        <v>9100</v>
      </c>
      <c r="B44" s="1" t="s">
        <v>51</v>
      </c>
    </row>
    <row r="45" ht="12.75">
      <c r="A45" s="2"/>
    </row>
    <row r="46" ht="12.75">
      <c r="A46" s="1" t="s">
        <v>52</v>
      </c>
    </row>
    <row r="47" spans="1:2" ht="12.75">
      <c r="A47" s="1">
        <v>2222</v>
      </c>
      <c r="B47" s="1" t="s">
        <v>53</v>
      </c>
    </row>
    <row r="48" spans="1:2" ht="12.75">
      <c r="A48" s="1">
        <v>6860</v>
      </c>
      <c r="B48" s="1" t="s">
        <v>54</v>
      </c>
    </row>
    <row r="49" spans="1:2" ht="12.75">
      <c r="A49" s="1">
        <v>8117</v>
      </c>
      <c r="B49" s="1" t="s">
        <v>55</v>
      </c>
    </row>
    <row r="50" ht="12.75">
      <c r="A50" s="2"/>
    </row>
    <row r="51" ht="12.75">
      <c r="A51" s="1" t="s">
        <v>56</v>
      </c>
    </row>
    <row r="52" spans="1:2" ht="12.75">
      <c r="A52" s="1">
        <v>12000</v>
      </c>
      <c r="B52" s="1" t="s">
        <v>57</v>
      </c>
    </row>
    <row r="53" spans="1:2" ht="12.75">
      <c r="A53" s="1">
        <v>1149</v>
      </c>
      <c r="B53" s="1" t="s">
        <v>58</v>
      </c>
    </row>
    <row r="54" spans="1:2" ht="12.75">
      <c r="A54" s="1">
        <v>522</v>
      </c>
      <c r="B54" s="1" t="s">
        <v>59</v>
      </c>
    </row>
    <row r="55" spans="1:2" ht="12.75">
      <c r="A55" s="1">
        <v>6150</v>
      </c>
      <c r="B55" s="1" t="s">
        <v>60</v>
      </c>
    </row>
    <row r="56" spans="1:2" ht="12.75">
      <c r="A56" s="1">
        <v>9380</v>
      </c>
      <c r="B56" s="1" t="s">
        <v>61</v>
      </c>
    </row>
    <row r="57" spans="1:2" ht="12.75">
      <c r="A57" s="1">
        <v>844</v>
      </c>
      <c r="B57" s="1" t="s">
        <v>62</v>
      </c>
    </row>
    <row r="58" spans="1:2" ht="12.75">
      <c r="A58" s="1">
        <v>8079</v>
      </c>
      <c r="B58" s="1" t="s">
        <v>63</v>
      </c>
    </row>
    <row r="59" ht="12.75">
      <c r="A59" s="2"/>
    </row>
    <row r="60" ht="12.75">
      <c r="B60" s="2" t="s">
        <v>64</v>
      </c>
    </row>
    <row r="61" spans="1:2" ht="12.75">
      <c r="A61" s="2">
        <v>9090</v>
      </c>
      <c r="B61" s="2" t="s">
        <v>65</v>
      </c>
    </row>
    <row r="62" ht="12.75">
      <c r="A62" s="2"/>
    </row>
    <row r="63" ht="12.75">
      <c r="B63" s="2" t="s">
        <v>66</v>
      </c>
    </row>
    <row r="64" spans="1:2" ht="12.75">
      <c r="A64" s="2">
        <v>9224</v>
      </c>
      <c r="B64" s="2" t="s">
        <v>67</v>
      </c>
    </row>
    <row r="65" ht="12.75">
      <c r="A65" s="2"/>
    </row>
    <row r="66" ht="12.75">
      <c r="B66" s="2" t="s">
        <v>68</v>
      </c>
    </row>
    <row r="67" spans="1:2" ht="12.75">
      <c r="A67" s="2">
        <v>9690</v>
      </c>
      <c r="B67" s="2" t="s">
        <v>69</v>
      </c>
    </row>
    <row r="68" spans="1:2" ht="12.75">
      <c r="A68" s="2">
        <v>6220</v>
      </c>
      <c r="B68" s="2" t="s">
        <v>70</v>
      </c>
    </row>
    <row r="69" ht="12.75">
      <c r="A69" s="2"/>
    </row>
    <row r="70" ht="12.75">
      <c r="A70" s="2" t="s">
        <v>71</v>
      </c>
    </row>
    <row r="71" spans="1:2" ht="12.75">
      <c r="A71" s="1">
        <v>9486</v>
      </c>
      <c r="B71" s="1" t="s">
        <v>72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6" sqref="B6"/>
    </sheetView>
  </sheetViews>
  <sheetFormatPr defaultColWidth="25.00390625" defaultRowHeight="12.75" zeroHeight="1"/>
  <cols>
    <col min="1" max="1" width="3.8515625" style="0" customWidth="1"/>
    <col min="2" max="2" width="48.28125" style="0" customWidth="1"/>
    <col min="3" max="3" width="2.8515625" style="0" customWidth="1"/>
    <col min="4" max="4" width="10.57421875" style="0" customWidth="1"/>
    <col min="5" max="5" width="13.421875" style="0" customWidth="1"/>
    <col min="6" max="6" width="2.57421875" style="10" customWidth="1"/>
    <col min="7" max="16384" width="0" style="0" hidden="1" customWidth="1"/>
  </cols>
  <sheetData>
    <row r="1" spans="1:5" ht="22.5" customHeight="1">
      <c r="A1" s="8" t="s">
        <v>135</v>
      </c>
      <c r="B1" s="9"/>
      <c r="C1" s="9"/>
      <c r="D1" s="9"/>
      <c r="E1" s="9"/>
    </row>
    <row r="2" spans="1:7" ht="22.5" customHeight="1">
      <c r="A2" s="8" t="s">
        <v>97</v>
      </c>
      <c r="B2" s="11"/>
      <c r="C2" s="12"/>
      <c r="D2" s="12"/>
      <c r="E2" s="12"/>
      <c r="F2" s="13"/>
      <c r="G2" s="4"/>
    </row>
    <row r="3" spans="1:7" ht="11.25" customHeight="1">
      <c r="A3" s="8"/>
      <c r="B3" s="11"/>
      <c r="C3" s="12"/>
      <c r="D3" s="12"/>
      <c r="E3" s="12"/>
      <c r="F3" s="13"/>
      <c r="G3" s="4"/>
    </row>
    <row r="4" spans="1:7" ht="12.75">
      <c r="A4" s="14" t="s">
        <v>77</v>
      </c>
      <c r="B4" s="14"/>
      <c r="C4" s="15"/>
      <c r="D4" s="16" t="s">
        <v>78</v>
      </c>
      <c r="E4" s="17"/>
      <c r="F4" s="18"/>
      <c r="G4" s="4"/>
    </row>
    <row r="5" spans="1:7" ht="12.75">
      <c r="A5" s="19"/>
      <c r="B5" s="19"/>
      <c r="C5" s="20"/>
      <c r="D5" s="21" t="s">
        <v>79</v>
      </c>
      <c r="E5" s="22">
        <f>VLOOKUP($B$6,'Rådata 200912'!$A$1:$AH$42,MATCH($D5,'Rådata 200912'!$A$1:$AE$1,0),FALSE)</f>
        <v>7681</v>
      </c>
      <c r="F5" s="23"/>
      <c r="G5" s="4"/>
    </row>
    <row r="6" spans="1:7" ht="12.75">
      <c r="A6" s="24"/>
      <c r="B6" s="24" t="s">
        <v>22</v>
      </c>
      <c r="C6" s="5"/>
      <c r="D6" s="21" t="s">
        <v>80</v>
      </c>
      <c r="E6" s="22">
        <f>VLOOKUP($B$6,'Rådata 200912'!$A$1:$AH$42,MATCH($D6,'Rådata 200912'!$A$1:$AE$1,0),FALSE)</f>
        <v>200912</v>
      </c>
      <c r="F6" s="23"/>
      <c r="G6" s="4"/>
    </row>
    <row r="7" spans="1:7" ht="12.75">
      <c r="A7" s="15"/>
      <c r="B7" s="15"/>
      <c r="C7" s="25"/>
      <c r="D7" s="26" t="s">
        <v>84</v>
      </c>
      <c r="E7" s="22" t="str">
        <f>VLOOKUP($B$6,'Rådata 200912'!$A$1:$AH$42,MATCH($D7,'Rådata 200912'!$A$1:$AE$1,0),FALSE)</f>
        <v>2 </v>
      </c>
      <c r="F7" s="23"/>
      <c r="G7" s="4"/>
    </row>
    <row r="8" spans="1:7" ht="22.5" customHeight="1">
      <c r="A8" s="27" t="s">
        <v>98</v>
      </c>
      <c r="C8" s="28"/>
      <c r="D8" s="29" t="s">
        <v>81</v>
      </c>
      <c r="E8" s="30" t="s">
        <v>82</v>
      </c>
      <c r="F8" s="23"/>
      <c r="G8" s="4"/>
    </row>
    <row r="9" spans="1:6" ht="12.75">
      <c r="A9" s="31" t="s">
        <v>99</v>
      </c>
      <c r="B9" s="26" t="s">
        <v>100</v>
      </c>
      <c r="C9" s="32"/>
      <c r="D9" s="36" t="s">
        <v>3</v>
      </c>
      <c r="E9" s="37">
        <f>VLOOKUP($B$6,'Rådata 200912'!$A$1:$AH$42,MATCH($D9,'Rådata 200912'!$A$1:$AE$1,0),FALSE)</f>
        <v>1114286</v>
      </c>
      <c r="F9" s="9"/>
    </row>
    <row r="10" spans="1:6" ht="12.75">
      <c r="A10" s="31" t="s">
        <v>101</v>
      </c>
      <c r="B10" s="26" t="s">
        <v>102</v>
      </c>
      <c r="C10" s="32"/>
      <c r="D10" s="36" t="s">
        <v>4</v>
      </c>
      <c r="E10" s="37">
        <f>VLOOKUP($B$6,'Rådata 200912'!$A$1:$AH$42,MATCH($D10,'Rådata 200912'!$A$1:$AE$1,0),FALSE)</f>
        <v>643152</v>
      </c>
      <c r="F10" s="9"/>
    </row>
    <row r="11" spans="1:6" ht="12.75">
      <c r="A11" s="33" t="s">
        <v>103</v>
      </c>
      <c r="B11" s="34" t="s">
        <v>104</v>
      </c>
      <c r="C11" s="32"/>
      <c r="D11" s="36" t="s">
        <v>5</v>
      </c>
      <c r="E11" s="37">
        <f>VLOOKUP($B$6,'Rådata 200912'!$A$1:$AH$42,MATCH($D11,'Rådata 200912'!$A$1:$AE$1,0),FALSE)</f>
        <v>471134</v>
      </c>
      <c r="F11" s="9"/>
    </row>
    <row r="12" spans="1:6" ht="12.75">
      <c r="A12" s="31" t="s">
        <v>105</v>
      </c>
      <c r="B12" s="26" t="s">
        <v>106</v>
      </c>
      <c r="C12" s="32"/>
      <c r="D12" s="36" t="s">
        <v>6</v>
      </c>
      <c r="E12" s="37">
        <f>VLOOKUP($B$6,'Rådata 200912'!$A$1:$AH$42,MATCH($D12,'Rådata 200912'!$A$1:$AE$1,0),FALSE)</f>
        <v>10020</v>
      </c>
      <c r="F12" s="9"/>
    </row>
    <row r="13" spans="1:6" ht="12.75">
      <c r="A13" s="31" t="s">
        <v>107</v>
      </c>
      <c r="B13" s="26" t="s">
        <v>108</v>
      </c>
      <c r="C13" s="32"/>
      <c r="D13" s="36" t="s">
        <v>7</v>
      </c>
      <c r="E13" s="37">
        <f>VLOOKUP($B$6,'Rådata 200912'!$A$1:$AH$42,MATCH($D13,'Rådata 200912'!$A$1:$AE$1,0),FALSE)</f>
        <v>174851</v>
      </c>
      <c r="F13" s="9"/>
    </row>
    <row r="14" spans="1:6" ht="12.75" customHeight="1">
      <c r="A14" s="31" t="s">
        <v>109</v>
      </c>
      <c r="B14" s="26" t="s">
        <v>110</v>
      </c>
      <c r="C14" s="32"/>
      <c r="D14" s="36" t="s">
        <v>8</v>
      </c>
      <c r="E14" s="37">
        <f>VLOOKUP($B$6,'Rådata 200912'!$A$1:$AH$42,MATCH($D14,'Rådata 200912'!$A$1:$AE$1,0),FALSE)</f>
        <v>45135</v>
      </c>
      <c r="F14" s="9"/>
    </row>
    <row r="15" spans="1:6" ht="12.75">
      <c r="A15" s="33" t="s">
        <v>111</v>
      </c>
      <c r="B15" s="34" t="s">
        <v>112</v>
      </c>
      <c r="C15" s="32"/>
      <c r="D15" s="36" t="s">
        <v>9</v>
      </c>
      <c r="E15" s="37">
        <f>VLOOKUP($B$6,'Rådata 200912'!$A$1:$AH$42,MATCH($D15,'Rådata 200912'!$A$1:$AE$1,0),FALSE)</f>
        <v>610870</v>
      </c>
      <c r="F15" s="9"/>
    </row>
    <row r="16" spans="1:6" ht="12.75">
      <c r="A16" s="31" t="s">
        <v>113</v>
      </c>
      <c r="B16" s="26" t="s">
        <v>114</v>
      </c>
      <c r="C16" s="32"/>
      <c r="D16" s="36" t="s">
        <v>10</v>
      </c>
      <c r="E16" s="37">
        <f>VLOOKUP($B$6,'Rådata 200912'!$A$1:$AH$42,MATCH($D16,'Rådata 200912'!$A$1:$AE$1,0),FALSE)</f>
        <v>-256953</v>
      </c>
      <c r="F16" s="9"/>
    </row>
    <row r="17" spans="1:6" ht="12.75">
      <c r="A17" s="31" t="s">
        <v>115</v>
      </c>
      <c r="B17" s="26" t="s">
        <v>116</v>
      </c>
      <c r="C17" s="32"/>
      <c r="D17" s="36" t="s">
        <v>11</v>
      </c>
      <c r="E17" s="37">
        <f>VLOOKUP($B$6,'Rådata 200912'!$A$1:$AH$42,MATCH($D17,'Rådata 200912'!$A$1:$AE$1,0),FALSE)</f>
        <v>17068</v>
      </c>
      <c r="F17" s="9"/>
    </row>
    <row r="18" spans="1:6" ht="12.75" customHeight="1">
      <c r="A18" s="31" t="s">
        <v>117</v>
      </c>
      <c r="B18" s="26" t="s">
        <v>118</v>
      </c>
      <c r="C18" s="32"/>
      <c r="D18" s="36" t="s">
        <v>12</v>
      </c>
      <c r="E18" s="37">
        <f>VLOOKUP($B$6,'Rådata 200912'!$A$1:$AH$42,MATCH($D18,'Rådata 200912'!$A$1:$AE$1,0),FALSE)</f>
        <v>557825</v>
      </c>
      <c r="F18" s="9"/>
    </row>
    <row r="19" spans="1:6" ht="12.75">
      <c r="A19" s="31" t="s">
        <v>119</v>
      </c>
      <c r="B19" s="26" t="s">
        <v>120</v>
      </c>
      <c r="C19" s="32"/>
      <c r="D19" s="36" t="s">
        <v>13</v>
      </c>
      <c r="E19" s="37">
        <f>VLOOKUP($B$6,'Rådata 200912'!$A$1:$AH$42,MATCH($D19,'Rådata 200912'!$A$1:$AE$1,0),FALSE)</f>
        <v>111211</v>
      </c>
      <c r="F19" s="9"/>
    </row>
    <row r="20" spans="1:6" ht="12.75">
      <c r="A20" s="31" t="s">
        <v>121</v>
      </c>
      <c r="B20" s="26" t="s">
        <v>122</v>
      </c>
      <c r="C20" s="32"/>
      <c r="D20" s="36" t="s">
        <v>14</v>
      </c>
      <c r="E20" s="37">
        <f>VLOOKUP($B$6,'Rådata 200912'!$A$1:$AH$42,MATCH($D20,'Rådata 200912'!$A$1:$AE$1,0),FALSE)</f>
        <v>81485</v>
      </c>
      <c r="F20" s="9"/>
    </row>
    <row r="21" spans="1:6" ht="12.75">
      <c r="A21" s="31" t="s">
        <v>123</v>
      </c>
      <c r="B21" s="26" t="s">
        <v>124</v>
      </c>
      <c r="C21" s="32"/>
      <c r="D21" s="36" t="s">
        <v>15</v>
      </c>
      <c r="E21" s="37">
        <f>VLOOKUP($B$6,'Rådata 200912'!$A$1:$AH$42,MATCH($D21,'Rådata 200912'!$A$1:$AE$1,0),FALSE)</f>
        <v>1451210</v>
      </c>
      <c r="F21" s="9"/>
    </row>
    <row r="22" spans="1:6" ht="25.5" customHeight="1">
      <c r="A22" s="31" t="s">
        <v>125</v>
      </c>
      <c r="B22" s="35" t="s">
        <v>126</v>
      </c>
      <c r="C22" s="32"/>
      <c r="D22" s="36" t="s">
        <v>16</v>
      </c>
      <c r="E22" s="37">
        <f>VLOOKUP($B$6,'Rådata 200912'!$A$1:$AH$42,MATCH($D22,'Rådata 200912'!$A$1:$AE$1,0),FALSE)</f>
        <v>1153</v>
      </c>
      <c r="F22" s="9"/>
    </row>
    <row r="23" spans="1:6" ht="12.75" customHeight="1">
      <c r="A23" s="31" t="s">
        <v>127</v>
      </c>
      <c r="B23" s="26" t="s">
        <v>128</v>
      </c>
      <c r="C23" s="32"/>
      <c r="D23" s="36" t="s">
        <v>17</v>
      </c>
      <c r="E23" s="37">
        <f>VLOOKUP($B$6,'Rådata 200912'!$A$1:$AH$42,MATCH($D23,'Rådata 200912'!$A$1:$AE$1,0),FALSE)</f>
        <v>0</v>
      </c>
      <c r="F23" s="9"/>
    </row>
    <row r="24" spans="1:6" ht="12.75">
      <c r="A24" s="33" t="s">
        <v>129</v>
      </c>
      <c r="B24" s="34" t="s">
        <v>130</v>
      </c>
      <c r="C24" s="32"/>
      <c r="D24" s="36" t="s">
        <v>18</v>
      </c>
      <c r="E24" s="37">
        <f>VLOOKUP($B$6,'Rådata 200912'!$A$1:$AH$42,MATCH($D24,'Rådata 200912'!$A$1:$AE$1,0),FALSE)</f>
        <v>-1829593</v>
      </c>
      <c r="F24" s="9"/>
    </row>
    <row r="25" spans="1:6" ht="12.75">
      <c r="A25" s="31" t="s">
        <v>131</v>
      </c>
      <c r="B25" s="26" t="s">
        <v>132</v>
      </c>
      <c r="C25" s="32"/>
      <c r="D25" s="36" t="s">
        <v>19</v>
      </c>
      <c r="E25" s="37">
        <f>VLOOKUP($B$6,'Rådata 200912'!$A$1:$AH$42,MATCH($D25,'Rådata 200912'!$A$1:$AE$1,0),FALSE)</f>
        <v>-433318</v>
      </c>
      <c r="F25" s="9"/>
    </row>
    <row r="26" spans="1:6" ht="12.75">
      <c r="A26" s="33" t="s">
        <v>133</v>
      </c>
      <c r="B26" s="34" t="s">
        <v>134</v>
      </c>
      <c r="C26" s="32"/>
      <c r="D26" s="36" t="s">
        <v>20</v>
      </c>
      <c r="E26" s="37">
        <f>VLOOKUP($B$6,'Rådata 200912'!$A$1:$AH$42,MATCH($D26,'Rådata 200912'!$A$1:$AE$1,0),FALSE)</f>
        <v>-1396275</v>
      </c>
      <c r="F26" s="9"/>
    </row>
    <row r="27" spans="1:6" ht="12.75">
      <c r="A27" s="31"/>
      <c r="B27" s="26" t="s">
        <v>83</v>
      </c>
      <c r="C27" s="32"/>
      <c r="D27" s="36" t="s">
        <v>21</v>
      </c>
      <c r="E27" s="37">
        <f>VLOOKUP($B$6,'Rådata 200912'!$A$1:$AH$42,MATCH($D27,'Rådata 200912'!$A$1:$AE$1,0),FALSE)</f>
        <v>-71753</v>
      </c>
      <c r="F27" s="9"/>
    </row>
    <row r="28" s="10" customFormat="1" ht="12.75"/>
  </sheetData>
  <sheetProtection/>
  <dataValidations count="2">
    <dataValidation errorStyle="information" type="textLength" allowBlank="1" showInputMessage="1" showErrorMessage="1" sqref="C8 A8">
      <formula1>0</formula1>
      <formula2>0</formula2>
    </dataValidation>
    <dataValidation type="list" allowBlank="1" showInputMessage="1" showErrorMessage="1" sqref="B6">
      <formula1>penge_9_1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ignoredErrors>
    <ignoredError sqref="E5:E7 E9:E27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6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6" width="10.00390625" style="0" bestFit="1" customWidth="1"/>
    <col min="7" max="7" width="9.00390625" style="0" bestFit="1" customWidth="1"/>
    <col min="8" max="8" width="7.57421875" style="0" bestFit="1" customWidth="1"/>
    <col min="9" max="9" width="9.00390625" style="0" bestFit="1" customWidth="1"/>
    <col min="10" max="10" width="8.00390625" style="0" bestFit="1" customWidth="1"/>
    <col min="11" max="11" width="9.00390625" style="0" bestFit="1" customWidth="1"/>
    <col min="12" max="13" width="8.00390625" style="0" bestFit="1" customWidth="1"/>
    <col min="14" max="14" width="9.00390625" style="0" bestFit="1" customWidth="1"/>
    <col min="15" max="15" width="8.00390625" style="0" bestFit="1" customWidth="1"/>
    <col min="16" max="17" width="7.57421875" style="0" bestFit="1" customWidth="1"/>
    <col min="18" max="18" width="8.00390625" style="0" bestFit="1" customWidth="1"/>
    <col min="19" max="19" width="7.57421875" style="0" bestFit="1" customWidth="1"/>
    <col min="20" max="20" width="9.00390625" style="0" bestFit="1" customWidth="1"/>
    <col min="21" max="21" width="8.00390625" style="0" bestFit="1" customWidth="1"/>
    <col min="22" max="22" width="9.00390625" style="0" bestFit="1" customWidth="1"/>
    <col min="23" max="23" width="7.57421875" style="0" bestFit="1" customWidth="1"/>
  </cols>
  <sheetData>
    <row r="1" spans="1:23" s="3" customFormat="1" ht="12.75">
      <c r="A1" s="7" t="s">
        <v>89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</row>
    <row r="2" spans="1:23" ht="12.75">
      <c r="A2" s="6" t="s">
        <v>22</v>
      </c>
      <c r="B2" s="6">
        <v>7681</v>
      </c>
      <c r="C2" s="6">
        <v>200912</v>
      </c>
      <c r="D2" s="6" t="s">
        <v>90</v>
      </c>
      <c r="E2" s="6">
        <v>1114286</v>
      </c>
      <c r="F2" s="6">
        <v>643152</v>
      </c>
      <c r="G2" s="6">
        <v>471134</v>
      </c>
      <c r="H2" s="6">
        <v>10020</v>
      </c>
      <c r="I2" s="6">
        <v>174851</v>
      </c>
      <c r="J2" s="6">
        <v>45135</v>
      </c>
      <c r="K2" s="6">
        <v>610870</v>
      </c>
      <c r="L2" s="6">
        <v>-256953</v>
      </c>
      <c r="M2" s="6">
        <v>17068</v>
      </c>
      <c r="N2" s="6">
        <v>557825</v>
      </c>
      <c r="O2" s="6">
        <v>111211</v>
      </c>
      <c r="P2" s="6">
        <v>81485</v>
      </c>
      <c r="Q2" s="6">
        <v>1451210</v>
      </c>
      <c r="R2" s="6">
        <v>1153</v>
      </c>
      <c r="S2" s="6">
        <v>0</v>
      </c>
      <c r="T2" s="6">
        <v>-1829593</v>
      </c>
      <c r="U2" s="6">
        <v>-433318</v>
      </c>
      <c r="V2" s="6">
        <v>-1396275</v>
      </c>
      <c r="W2" s="6">
        <v>-71753</v>
      </c>
    </row>
    <row r="3" spans="1:23" ht="12.75">
      <c r="A3" s="6" t="s">
        <v>23</v>
      </c>
      <c r="B3" s="6">
        <v>5201</v>
      </c>
      <c r="C3" s="6">
        <v>200912</v>
      </c>
      <c r="D3" s="6" t="s">
        <v>90</v>
      </c>
      <c r="E3" s="6">
        <v>1760045</v>
      </c>
      <c r="F3" s="6">
        <v>851525</v>
      </c>
      <c r="G3" s="6">
        <v>908520</v>
      </c>
      <c r="H3" s="6">
        <v>6217</v>
      </c>
      <c r="I3" s="6">
        <v>215794</v>
      </c>
      <c r="J3" s="6">
        <v>15135</v>
      </c>
      <c r="K3" s="6">
        <v>1115396</v>
      </c>
      <c r="L3" s="6">
        <v>147511</v>
      </c>
      <c r="M3" s="6">
        <v>4831</v>
      </c>
      <c r="N3" s="6">
        <v>525690</v>
      </c>
      <c r="O3" s="6">
        <v>59431</v>
      </c>
      <c r="P3" s="6">
        <v>129021</v>
      </c>
      <c r="Q3" s="6">
        <v>1179492</v>
      </c>
      <c r="R3" s="6">
        <v>274</v>
      </c>
      <c r="S3" s="6">
        <v>0</v>
      </c>
      <c r="T3" s="6">
        <v>-625622</v>
      </c>
      <c r="U3" s="6">
        <v>-156731</v>
      </c>
      <c r="V3" s="6">
        <v>-468891</v>
      </c>
      <c r="W3" s="6">
        <v>0</v>
      </c>
    </row>
    <row r="4" spans="1:23" ht="12.75">
      <c r="A4" s="6" t="s">
        <v>24</v>
      </c>
      <c r="B4" s="6">
        <v>5301</v>
      </c>
      <c r="C4" s="6">
        <v>200912</v>
      </c>
      <c r="D4" s="6" t="s">
        <v>90</v>
      </c>
      <c r="E4" s="6">
        <v>1547966</v>
      </c>
      <c r="F4" s="6">
        <v>586821</v>
      </c>
      <c r="G4" s="6">
        <v>961145</v>
      </c>
      <c r="H4" s="6">
        <v>14742</v>
      </c>
      <c r="I4" s="6">
        <v>297072</v>
      </c>
      <c r="J4" s="6">
        <v>19357</v>
      </c>
      <c r="K4" s="6">
        <v>1253602</v>
      </c>
      <c r="L4" s="6">
        <v>276669</v>
      </c>
      <c r="M4" s="6">
        <v>62808</v>
      </c>
      <c r="N4" s="6">
        <v>984287</v>
      </c>
      <c r="O4" s="6">
        <v>40729</v>
      </c>
      <c r="P4" s="6">
        <v>120586</v>
      </c>
      <c r="Q4" s="6">
        <v>308732</v>
      </c>
      <c r="R4" s="6">
        <v>-17866</v>
      </c>
      <c r="S4" s="6">
        <v>-3142</v>
      </c>
      <c r="T4" s="6">
        <v>117737</v>
      </c>
      <c r="U4" s="6">
        <v>42156</v>
      </c>
      <c r="V4" s="6">
        <v>75581</v>
      </c>
      <c r="W4" s="6">
        <v>0</v>
      </c>
    </row>
    <row r="5" spans="1:23" ht="12.75">
      <c r="A5" s="6" t="s">
        <v>73</v>
      </c>
      <c r="B5" s="6">
        <v>9312</v>
      </c>
      <c r="C5" s="6">
        <v>200912</v>
      </c>
      <c r="D5" s="6" t="s">
        <v>91</v>
      </c>
      <c r="E5" s="6">
        <v>29285</v>
      </c>
      <c r="F5" s="6">
        <v>8727</v>
      </c>
      <c r="G5" s="6">
        <v>20558</v>
      </c>
      <c r="H5" s="6">
        <v>580</v>
      </c>
      <c r="I5" s="6">
        <v>6668</v>
      </c>
      <c r="J5" s="6">
        <v>49</v>
      </c>
      <c r="K5" s="6">
        <v>27757</v>
      </c>
      <c r="L5" s="6">
        <v>5184</v>
      </c>
      <c r="M5" s="6">
        <v>0</v>
      </c>
      <c r="N5" s="6">
        <v>16049</v>
      </c>
      <c r="O5" s="6">
        <v>457</v>
      </c>
      <c r="P5" s="6">
        <v>2303</v>
      </c>
      <c r="Q5" s="6">
        <v>4872</v>
      </c>
      <c r="R5" s="6">
        <v>0</v>
      </c>
      <c r="S5" s="6">
        <v>0</v>
      </c>
      <c r="T5" s="6">
        <v>9258</v>
      </c>
      <c r="U5" s="6">
        <v>2264</v>
      </c>
      <c r="V5" s="6">
        <v>6994</v>
      </c>
      <c r="W5" s="6">
        <v>0</v>
      </c>
    </row>
    <row r="6" spans="1:23" ht="12.75">
      <c r="A6" s="6" t="s">
        <v>74</v>
      </c>
      <c r="B6" s="6">
        <v>9144</v>
      </c>
      <c r="C6" s="6">
        <v>200912</v>
      </c>
      <c r="D6" s="6" t="s">
        <v>91</v>
      </c>
      <c r="E6" s="6">
        <v>3613178</v>
      </c>
      <c r="F6" s="6">
        <v>2293707</v>
      </c>
      <c r="G6" s="6">
        <v>1319471</v>
      </c>
      <c r="H6" s="6">
        <v>233</v>
      </c>
      <c r="I6" s="6">
        <v>390472</v>
      </c>
      <c r="J6" s="6">
        <v>116149</v>
      </c>
      <c r="K6" s="6">
        <v>1594027</v>
      </c>
      <c r="L6" s="6">
        <v>300239</v>
      </c>
      <c r="M6" s="6">
        <v>-10485</v>
      </c>
      <c r="N6" s="6">
        <v>1279869</v>
      </c>
      <c r="O6" s="6">
        <v>988870</v>
      </c>
      <c r="P6" s="6">
        <v>0</v>
      </c>
      <c r="Q6" s="6">
        <v>3338512</v>
      </c>
      <c r="R6" s="6">
        <v>188</v>
      </c>
      <c r="S6" s="6">
        <v>0</v>
      </c>
      <c r="T6" s="6">
        <v>-3723282</v>
      </c>
      <c r="U6" s="6">
        <v>-147610</v>
      </c>
      <c r="V6" s="6">
        <v>-3575672</v>
      </c>
      <c r="W6" s="6">
        <v>0</v>
      </c>
    </row>
    <row r="7" spans="1:23" ht="12.75">
      <c r="A7" s="6" t="s">
        <v>27</v>
      </c>
      <c r="B7" s="6">
        <v>9827</v>
      </c>
      <c r="C7" s="6">
        <v>200912</v>
      </c>
      <c r="D7" s="6" t="s">
        <v>91</v>
      </c>
      <c r="E7" s="6">
        <v>55735</v>
      </c>
      <c r="F7" s="6">
        <v>20308</v>
      </c>
      <c r="G7" s="6">
        <v>35427</v>
      </c>
      <c r="H7" s="6">
        <v>1336</v>
      </c>
      <c r="I7" s="6">
        <v>13100</v>
      </c>
      <c r="J7" s="6">
        <v>728</v>
      </c>
      <c r="K7" s="6">
        <v>49134</v>
      </c>
      <c r="L7" s="6">
        <v>11341</v>
      </c>
      <c r="M7" s="6">
        <v>301</v>
      </c>
      <c r="N7" s="6">
        <v>31619</v>
      </c>
      <c r="O7" s="6">
        <v>3409</v>
      </c>
      <c r="P7" s="6">
        <v>4769</v>
      </c>
      <c r="Q7" s="6">
        <v>19337</v>
      </c>
      <c r="R7" s="6">
        <v>0</v>
      </c>
      <c r="S7" s="6">
        <v>0</v>
      </c>
      <c r="T7" s="6">
        <v>1642</v>
      </c>
      <c r="U7" s="6">
        <v>-492</v>
      </c>
      <c r="V7" s="6">
        <v>2134</v>
      </c>
      <c r="W7" s="6">
        <v>0</v>
      </c>
    </row>
    <row r="8" spans="1:23" ht="12.75">
      <c r="A8" s="6" t="s">
        <v>28</v>
      </c>
      <c r="B8" s="6">
        <v>9797</v>
      </c>
      <c r="C8" s="6">
        <v>200912</v>
      </c>
      <c r="D8" s="6" t="s">
        <v>91</v>
      </c>
      <c r="E8" s="6">
        <v>92329</v>
      </c>
      <c r="F8" s="6">
        <v>24897</v>
      </c>
      <c r="G8" s="6">
        <v>67431</v>
      </c>
      <c r="H8" s="6">
        <v>1181</v>
      </c>
      <c r="I8" s="6">
        <v>17559</v>
      </c>
      <c r="J8" s="6">
        <v>697</v>
      </c>
      <c r="K8" s="6">
        <v>85474</v>
      </c>
      <c r="L8" s="6">
        <v>12366</v>
      </c>
      <c r="M8" s="6">
        <v>61</v>
      </c>
      <c r="N8" s="6">
        <v>55990</v>
      </c>
      <c r="O8" s="6">
        <v>7003</v>
      </c>
      <c r="P8" s="6">
        <v>4792</v>
      </c>
      <c r="Q8" s="6">
        <v>21900</v>
      </c>
      <c r="R8" s="6">
        <v>0</v>
      </c>
      <c r="S8" s="6">
        <v>0</v>
      </c>
      <c r="T8" s="6">
        <v>8216</v>
      </c>
      <c r="U8" s="6">
        <v>1339</v>
      </c>
      <c r="V8" s="6">
        <v>6877</v>
      </c>
      <c r="W8" s="6">
        <v>0</v>
      </c>
    </row>
    <row r="9" spans="1:23" ht="12.75">
      <c r="A9" s="6" t="s">
        <v>29</v>
      </c>
      <c r="B9" s="6">
        <v>9695</v>
      </c>
      <c r="C9" s="6">
        <v>200912</v>
      </c>
      <c r="D9" s="6" t="s">
        <v>91</v>
      </c>
      <c r="E9" s="6">
        <v>146685</v>
      </c>
      <c r="F9" s="6">
        <v>66539</v>
      </c>
      <c r="G9" s="6">
        <v>80145</v>
      </c>
      <c r="H9" s="6">
        <v>1355</v>
      </c>
      <c r="I9" s="6">
        <v>33371</v>
      </c>
      <c r="J9" s="6">
        <v>934</v>
      </c>
      <c r="K9" s="6">
        <v>113937</v>
      </c>
      <c r="L9" s="6">
        <v>-43839</v>
      </c>
      <c r="M9" s="6">
        <v>1360</v>
      </c>
      <c r="N9" s="6">
        <v>68326</v>
      </c>
      <c r="O9" s="6">
        <v>5362</v>
      </c>
      <c r="P9" s="6">
        <v>15781</v>
      </c>
      <c r="Q9" s="6">
        <v>56038</v>
      </c>
      <c r="R9" s="6">
        <v>0</v>
      </c>
      <c r="S9" s="6">
        <v>0</v>
      </c>
      <c r="T9" s="6">
        <v>-74048</v>
      </c>
      <c r="U9" s="6">
        <v>-17645</v>
      </c>
      <c r="V9" s="6">
        <v>-56403</v>
      </c>
      <c r="W9" s="6">
        <v>0</v>
      </c>
    </row>
    <row r="10" spans="1:23" ht="12.75">
      <c r="A10" s="6" t="s">
        <v>31</v>
      </c>
      <c r="B10" s="6">
        <v>3000</v>
      </c>
      <c r="C10" s="6">
        <v>200912</v>
      </c>
      <c r="D10" s="6" t="s">
        <v>92</v>
      </c>
      <c r="E10" s="6">
        <v>107864317</v>
      </c>
      <c r="F10" s="6">
        <v>67461472</v>
      </c>
      <c r="G10" s="6">
        <v>40402845</v>
      </c>
      <c r="H10" s="6">
        <v>76872</v>
      </c>
      <c r="I10" s="6">
        <v>10730959</v>
      </c>
      <c r="J10" s="6">
        <v>2932050</v>
      </c>
      <c r="K10" s="6">
        <v>48278626</v>
      </c>
      <c r="L10" s="6">
        <v>5827390</v>
      </c>
      <c r="M10" s="6">
        <v>3060058</v>
      </c>
      <c r="N10" s="6">
        <v>23050185</v>
      </c>
      <c r="O10" s="6">
        <v>4984914</v>
      </c>
      <c r="P10" s="6">
        <v>2773262</v>
      </c>
      <c r="Q10" s="6">
        <v>25677493</v>
      </c>
      <c r="R10" s="6">
        <v>2419392</v>
      </c>
      <c r="S10" s="6">
        <v>0</v>
      </c>
      <c r="T10" s="6">
        <v>3099613</v>
      </c>
      <c r="U10" s="6">
        <v>2114880</v>
      </c>
      <c r="V10" s="6">
        <v>984733</v>
      </c>
      <c r="W10" s="6">
        <v>-16434</v>
      </c>
    </row>
    <row r="11" spans="1:23" ht="12.75">
      <c r="A11" s="6" t="s">
        <v>33</v>
      </c>
      <c r="B11" s="6">
        <v>6060</v>
      </c>
      <c r="C11" s="6">
        <v>200912</v>
      </c>
      <c r="D11" s="6" t="s">
        <v>91</v>
      </c>
      <c r="E11" s="6">
        <v>379585</v>
      </c>
      <c r="F11" s="6">
        <v>137547</v>
      </c>
      <c r="G11" s="6">
        <v>242038</v>
      </c>
      <c r="H11" s="6">
        <v>2942</v>
      </c>
      <c r="I11" s="6">
        <v>162882</v>
      </c>
      <c r="J11" s="6">
        <v>43482</v>
      </c>
      <c r="K11" s="6">
        <v>364380</v>
      </c>
      <c r="L11" s="6">
        <v>20707</v>
      </c>
      <c r="M11" s="6">
        <v>16902</v>
      </c>
      <c r="N11" s="6">
        <v>239638</v>
      </c>
      <c r="O11" s="6">
        <v>15260</v>
      </c>
      <c r="P11" s="6">
        <v>27626</v>
      </c>
      <c r="Q11" s="6">
        <v>246080</v>
      </c>
      <c r="R11" s="6">
        <v>-555</v>
      </c>
      <c r="S11" s="6">
        <v>-86</v>
      </c>
      <c r="T11" s="6">
        <v>-127256</v>
      </c>
      <c r="U11" s="6">
        <v>-29957</v>
      </c>
      <c r="V11" s="6">
        <v>-97299</v>
      </c>
      <c r="W11" s="6">
        <v>0</v>
      </c>
    </row>
    <row r="12" spans="1:23" ht="12.75">
      <c r="A12" s="6" t="s">
        <v>93</v>
      </c>
      <c r="B12" s="6">
        <v>9080</v>
      </c>
      <c r="C12" s="6">
        <v>200912</v>
      </c>
      <c r="D12" s="6" t="s">
        <v>91</v>
      </c>
      <c r="E12" s="6">
        <v>195793</v>
      </c>
      <c r="F12" s="6">
        <v>222496</v>
      </c>
      <c r="G12" s="6">
        <v>-26704</v>
      </c>
      <c r="H12" s="6">
        <v>1903</v>
      </c>
      <c r="I12" s="6">
        <v>64601</v>
      </c>
      <c r="J12" s="6">
        <v>-6392</v>
      </c>
      <c r="K12" s="6">
        <v>46193</v>
      </c>
      <c r="L12" s="6">
        <v>57914</v>
      </c>
      <c r="M12" s="6">
        <v>201066</v>
      </c>
      <c r="N12" s="6">
        <v>248044</v>
      </c>
      <c r="O12" s="6">
        <v>73736</v>
      </c>
      <c r="P12" s="6">
        <v>122238</v>
      </c>
      <c r="Q12" s="6">
        <v>1449700</v>
      </c>
      <c r="R12" s="6">
        <v>-132558</v>
      </c>
      <c r="S12" s="6">
        <v>0</v>
      </c>
      <c r="T12" s="6">
        <v>-1721104</v>
      </c>
      <c r="U12" s="6">
        <v>-5846</v>
      </c>
      <c r="V12" s="6">
        <v>-1715258</v>
      </c>
      <c r="W12" s="6">
        <v>0</v>
      </c>
    </row>
    <row r="13" spans="1:23" ht="12.75">
      <c r="A13" s="6" t="s">
        <v>86</v>
      </c>
      <c r="B13" s="6">
        <v>9181</v>
      </c>
      <c r="C13" s="6">
        <v>200912</v>
      </c>
      <c r="D13" s="6" t="s">
        <v>94</v>
      </c>
      <c r="E13" s="6">
        <v>1111114</v>
      </c>
      <c r="F13" s="6">
        <v>592549</v>
      </c>
      <c r="G13" s="6">
        <v>518565</v>
      </c>
      <c r="H13" s="6">
        <v>1750</v>
      </c>
      <c r="I13" s="6">
        <v>133854</v>
      </c>
      <c r="J13" s="6">
        <v>20900</v>
      </c>
      <c r="K13" s="6">
        <v>633269</v>
      </c>
      <c r="L13" s="6">
        <v>-51205</v>
      </c>
      <c r="M13" s="6">
        <v>16745</v>
      </c>
      <c r="N13" s="6">
        <v>371167</v>
      </c>
      <c r="O13" s="6">
        <v>14416</v>
      </c>
      <c r="P13" s="6">
        <v>69091</v>
      </c>
      <c r="Q13" s="6">
        <v>526287</v>
      </c>
      <c r="R13" s="6">
        <v>-4374</v>
      </c>
      <c r="S13" s="6">
        <v>0</v>
      </c>
      <c r="T13" s="6">
        <v>-386526</v>
      </c>
      <c r="U13" s="6">
        <v>-89204</v>
      </c>
      <c r="V13" s="6">
        <v>-297321</v>
      </c>
      <c r="W13" s="6">
        <v>0</v>
      </c>
    </row>
    <row r="14" spans="1:23" ht="12.75">
      <c r="A14" s="6" t="s">
        <v>37</v>
      </c>
      <c r="B14" s="6">
        <v>9174</v>
      </c>
      <c r="C14" s="6">
        <v>200912</v>
      </c>
      <c r="D14" s="6" t="s">
        <v>91</v>
      </c>
      <c r="E14" s="6">
        <v>250036</v>
      </c>
      <c r="F14" s="6">
        <v>124059</v>
      </c>
      <c r="G14" s="6">
        <v>125976</v>
      </c>
      <c r="H14" s="6">
        <v>2678</v>
      </c>
      <c r="I14" s="6">
        <v>43738</v>
      </c>
      <c r="J14" s="6">
        <v>2413</v>
      </c>
      <c r="K14" s="6">
        <v>169979</v>
      </c>
      <c r="L14" s="6">
        <v>16982</v>
      </c>
      <c r="M14" s="6">
        <v>3882</v>
      </c>
      <c r="N14" s="6">
        <v>97696</v>
      </c>
      <c r="O14" s="6">
        <v>7829</v>
      </c>
      <c r="P14" s="6">
        <v>18793</v>
      </c>
      <c r="Q14" s="6">
        <v>99851</v>
      </c>
      <c r="R14" s="6">
        <v>78</v>
      </c>
      <c r="S14" s="6">
        <v>0</v>
      </c>
      <c r="T14" s="6">
        <v>-33248</v>
      </c>
      <c r="U14" s="6">
        <v>-8905</v>
      </c>
      <c r="V14" s="6">
        <v>-24342</v>
      </c>
      <c r="W14" s="6">
        <v>0</v>
      </c>
    </row>
    <row r="15" spans="1:23" ht="12.75">
      <c r="A15" s="6" t="s">
        <v>38</v>
      </c>
      <c r="B15" s="6">
        <v>10001</v>
      </c>
      <c r="C15" s="6">
        <v>200912</v>
      </c>
      <c r="D15" s="6" t="s">
        <v>92</v>
      </c>
      <c r="E15" s="6">
        <v>4384352</v>
      </c>
      <c r="F15" s="6">
        <v>3084279</v>
      </c>
      <c r="G15" s="6">
        <v>1300073</v>
      </c>
      <c r="H15" s="6">
        <v>1705</v>
      </c>
      <c r="I15" s="6">
        <v>167644</v>
      </c>
      <c r="J15" s="6">
        <v>33783</v>
      </c>
      <c r="K15" s="6">
        <v>1435639</v>
      </c>
      <c r="L15" s="6">
        <v>510723</v>
      </c>
      <c r="M15" s="6">
        <v>108603</v>
      </c>
      <c r="N15" s="6">
        <v>665409</v>
      </c>
      <c r="O15" s="6">
        <v>30397</v>
      </c>
      <c r="P15" s="6">
        <v>321606</v>
      </c>
      <c r="Q15" s="6">
        <v>1177001</v>
      </c>
      <c r="R15" s="6">
        <v>-8360</v>
      </c>
      <c r="S15" s="6">
        <v>0</v>
      </c>
      <c r="T15" s="6">
        <v>-147808</v>
      </c>
      <c r="U15" s="6">
        <v>-159341</v>
      </c>
      <c r="V15" s="6">
        <v>11533</v>
      </c>
      <c r="W15" s="6">
        <v>1169</v>
      </c>
    </row>
    <row r="16" spans="1:23" ht="12.75">
      <c r="A16" s="6" t="s">
        <v>40</v>
      </c>
      <c r="B16" s="6">
        <v>828</v>
      </c>
      <c r="C16" s="6">
        <v>200912</v>
      </c>
      <c r="D16" s="6" t="s">
        <v>91</v>
      </c>
      <c r="E16" s="6">
        <v>480989</v>
      </c>
      <c r="F16" s="6">
        <v>159588</v>
      </c>
      <c r="G16" s="6">
        <v>321401</v>
      </c>
      <c r="H16" s="6">
        <v>50162</v>
      </c>
      <c r="I16" s="6">
        <v>92954</v>
      </c>
      <c r="J16" s="6">
        <v>4677</v>
      </c>
      <c r="K16" s="6">
        <v>459840</v>
      </c>
      <c r="L16" s="6">
        <v>-1983</v>
      </c>
      <c r="M16" s="6">
        <v>8514</v>
      </c>
      <c r="N16" s="6">
        <v>196821</v>
      </c>
      <c r="O16" s="6">
        <v>3206</v>
      </c>
      <c r="P16" s="6">
        <v>35465</v>
      </c>
      <c r="Q16" s="6">
        <v>225767</v>
      </c>
      <c r="R16" s="6">
        <v>1140</v>
      </c>
      <c r="S16" s="6">
        <v>-794</v>
      </c>
      <c r="T16" s="6">
        <v>5457</v>
      </c>
      <c r="U16" s="6">
        <v>-8671</v>
      </c>
      <c r="V16" s="6">
        <v>14128</v>
      </c>
      <c r="W16" s="6">
        <v>0</v>
      </c>
    </row>
    <row r="17" spans="1:23" ht="12.75">
      <c r="A17" s="6" t="s">
        <v>88</v>
      </c>
      <c r="B17" s="6">
        <v>9351</v>
      </c>
      <c r="C17" s="6">
        <v>200912</v>
      </c>
      <c r="D17" s="6" t="s">
        <v>91</v>
      </c>
      <c r="E17" s="6">
        <v>264668</v>
      </c>
      <c r="F17" s="6">
        <v>97536</v>
      </c>
      <c r="G17" s="6">
        <v>167132</v>
      </c>
      <c r="H17" s="6">
        <v>2477</v>
      </c>
      <c r="I17" s="6">
        <v>51651</v>
      </c>
      <c r="J17" s="6">
        <v>2072</v>
      </c>
      <c r="K17" s="6">
        <v>219189</v>
      </c>
      <c r="L17" s="6">
        <v>27285</v>
      </c>
      <c r="M17" s="6">
        <v>2767</v>
      </c>
      <c r="N17" s="6">
        <v>152059</v>
      </c>
      <c r="O17" s="6">
        <v>5798</v>
      </c>
      <c r="P17" s="6">
        <v>19200</v>
      </c>
      <c r="Q17" s="6">
        <v>55179</v>
      </c>
      <c r="R17" s="6">
        <v>0</v>
      </c>
      <c r="S17" s="6">
        <v>-891</v>
      </c>
      <c r="T17" s="6">
        <v>16115</v>
      </c>
      <c r="U17" s="6">
        <v>2425</v>
      </c>
      <c r="V17" s="6">
        <v>13690</v>
      </c>
      <c r="W17" s="6">
        <v>0</v>
      </c>
    </row>
    <row r="18" spans="1:23" ht="12.75">
      <c r="A18" s="6" t="s">
        <v>43</v>
      </c>
      <c r="B18" s="6">
        <v>7858</v>
      </c>
      <c r="C18" s="6">
        <v>200912</v>
      </c>
      <c r="D18" s="6" t="s">
        <v>92</v>
      </c>
      <c r="E18" s="6">
        <v>7720415</v>
      </c>
      <c r="F18" s="6">
        <v>3212207</v>
      </c>
      <c r="G18" s="6">
        <v>4508208</v>
      </c>
      <c r="H18" s="6">
        <v>35751</v>
      </c>
      <c r="I18" s="6">
        <v>1421485</v>
      </c>
      <c r="J18" s="6">
        <v>155455</v>
      </c>
      <c r="K18" s="6">
        <v>5809989</v>
      </c>
      <c r="L18" s="6">
        <v>878443</v>
      </c>
      <c r="M18" s="6">
        <v>326574</v>
      </c>
      <c r="N18" s="6">
        <v>3032754</v>
      </c>
      <c r="O18" s="6">
        <v>316956</v>
      </c>
      <c r="P18" s="6">
        <v>376660</v>
      </c>
      <c r="Q18" s="6">
        <v>2657770</v>
      </c>
      <c r="R18" s="6">
        <v>-1720</v>
      </c>
      <c r="S18" s="6">
        <v>0</v>
      </c>
      <c r="T18" s="6">
        <v>629146</v>
      </c>
      <c r="U18" s="6">
        <v>158102</v>
      </c>
      <c r="V18" s="6">
        <v>471044</v>
      </c>
      <c r="W18" s="6">
        <v>7135</v>
      </c>
    </row>
    <row r="19" spans="1:23" ht="12.75">
      <c r="A19" s="6" t="s">
        <v>44</v>
      </c>
      <c r="B19" s="6">
        <v>9686</v>
      </c>
      <c r="C19" s="6">
        <v>200912</v>
      </c>
      <c r="D19" s="6" t="s">
        <v>91</v>
      </c>
      <c r="E19" s="6">
        <v>632177</v>
      </c>
      <c r="F19" s="6">
        <v>245537</v>
      </c>
      <c r="G19" s="6">
        <v>386640</v>
      </c>
      <c r="H19" s="6">
        <v>10399</v>
      </c>
      <c r="I19" s="6">
        <v>113788</v>
      </c>
      <c r="J19" s="6">
        <v>7440</v>
      </c>
      <c r="K19" s="6">
        <v>503388</v>
      </c>
      <c r="L19" s="6">
        <v>93417</v>
      </c>
      <c r="M19" s="6">
        <v>3774</v>
      </c>
      <c r="N19" s="6">
        <v>296892</v>
      </c>
      <c r="O19" s="6">
        <v>26264</v>
      </c>
      <c r="P19" s="6">
        <v>44722</v>
      </c>
      <c r="Q19" s="6">
        <v>299586</v>
      </c>
      <c r="R19" s="6">
        <v>0</v>
      </c>
      <c r="S19" s="6">
        <v>0</v>
      </c>
      <c r="T19" s="6">
        <v>-66886</v>
      </c>
      <c r="U19" s="6">
        <v>-19190</v>
      </c>
      <c r="V19" s="6">
        <v>-47696</v>
      </c>
      <c r="W19" s="6">
        <v>0</v>
      </c>
    </row>
    <row r="20" spans="1:23" ht="12.75">
      <c r="A20" s="6" t="s">
        <v>46</v>
      </c>
      <c r="B20" s="6">
        <v>9335</v>
      </c>
      <c r="C20" s="6">
        <v>200912</v>
      </c>
      <c r="D20" s="6" t="s">
        <v>91</v>
      </c>
      <c r="E20" s="6">
        <v>717952</v>
      </c>
      <c r="F20" s="6">
        <v>271200</v>
      </c>
      <c r="G20" s="6">
        <v>446751</v>
      </c>
      <c r="H20" s="6">
        <v>6109</v>
      </c>
      <c r="I20" s="6">
        <v>115583</v>
      </c>
      <c r="J20" s="6">
        <v>3482</v>
      </c>
      <c r="K20" s="6">
        <v>564963</v>
      </c>
      <c r="L20" s="6">
        <v>128670</v>
      </c>
      <c r="M20" s="6">
        <v>6219</v>
      </c>
      <c r="N20" s="6">
        <v>392721</v>
      </c>
      <c r="O20" s="6">
        <v>21066</v>
      </c>
      <c r="P20" s="6">
        <v>47907</v>
      </c>
      <c r="Q20" s="6">
        <v>211048</v>
      </c>
      <c r="R20" s="6">
        <v>1542</v>
      </c>
      <c r="S20" s="6">
        <v>0</v>
      </c>
      <c r="T20" s="6">
        <v>28652</v>
      </c>
      <c r="U20" s="6">
        <v>-3251</v>
      </c>
      <c r="V20" s="6">
        <v>31903</v>
      </c>
      <c r="W20" s="6">
        <v>0</v>
      </c>
    </row>
    <row r="21" spans="1:23" ht="12.75">
      <c r="A21" s="6" t="s">
        <v>76</v>
      </c>
      <c r="B21" s="6">
        <v>681</v>
      </c>
      <c r="C21" s="6">
        <v>200912</v>
      </c>
      <c r="D21" s="6" t="s">
        <v>91</v>
      </c>
      <c r="E21" s="6">
        <v>509538</v>
      </c>
      <c r="F21" s="6">
        <v>193674</v>
      </c>
      <c r="G21" s="6">
        <v>315864</v>
      </c>
      <c r="H21" s="6">
        <v>6814</v>
      </c>
      <c r="I21" s="6">
        <v>84127</v>
      </c>
      <c r="J21" s="6">
        <v>19930</v>
      </c>
      <c r="K21" s="6">
        <v>386875</v>
      </c>
      <c r="L21" s="6">
        <v>71069</v>
      </c>
      <c r="M21" s="6">
        <v>13069</v>
      </c>
      <c r="N21" s="6">
        <v>257970</v>
      </c>
      <c r="O21" s="6">
        <v>12426</v>
      </c>
      <c r="P21" s="6">
        <v>37554</v>
      </c>
      <c r="Q21" s="6">
        <v>344623</v>
      </c>
      <c r="R21" s="6">
        <v>-31</v>
      </c>
      <c r="S21" s="6">
        <v>0</v>
      </c>
      <c r="T21" s="6">
        <v>-181591</v>
      </c>
      <c r="U21" s="6">
        <v>-51654</v>
      </c>
      <c r="V21" s="6">
        <v>-129937</v>
      </c>
      <c r="W21" s="6">
        <v>0</v>
      </c>
    </row>
    <row r="22" spans="1:23" ht="12.75">
      <c r="A22" s="6" t="s">
        <v>49</v>
      </c>
      <c r="B22" s="6">
        <v>755</v>
      </c>
      <c r="C22" s="6">
        <v>200912</v>
      </c>
      <c r="D22" s="6" t="s">
        <v>91</v>
      </c>
      <c r="E22" s="6">
        <v>324578</v>
      </c>
      <c r="F22" s="6">
        <v>115729</v>
      </c>
      <c r="G22" s="6">
        <v>208848</v>
      </c>
      <c r="H22" s="6">
        <v>4078</v>
      </c>
      <c r="I22" s="6">
        <v>77064</v>
      </c>
      <c r="J22" s="6">
        <v>2016</v>
      </c>
      <c r="K22" s="6">
        <v>287975</v>
      </c>
      <c r="L22" s="6">
        <v>27253</v>
      </c>
      <c r="M22" s="6">
        <v>23116</v>
      </c>
      <c r="N22" s="6">
        <v>198951</v>
      </c>
      <c r="O22" s="6">
        <v>22731</v>
      </c>
      <c r="P22" s="6">
        <v>26300</v>
      </c>
      <c r="Q22" s="6">
        <v>127101</v>
      </c>
      <c r="R22" s="6">
        <v>4620</v>
      </c>
      <c r="S22" s="6">
        <v>0</v>
      </c>
      <c r="T22" s="6">
        <v>-32118</v>
      </c>
      <c r="U22" s="6">
        <v>-3929</v>
      </c>
      <c r="V22" s="6">
        <v>-28189</v>
      </c>
      <c r="W22" s="6">
        <v>311</v>
      </c>
    </row>
    <row r="23" spans="1:23" ht="12.75">
      <c r="A23" s="6" t="s">
        <v>50</v>
      </c>
      <c r="B23" s="6">
        <v>9201</v>
      </c>
      <c r="C23" s="6">
        <v>200912</v>
      </c>
      <c r="D23" s="6" t="s">
        <v>91</v>
      </c>
      <c r="E23" s="6">
        <v>41203</v>
      </c>
      <c r="F23" s="6">
        <v>13310</v>
      </c>
      <c r="G23" s="6">
        <v>27894</v>
      </c>
      <c r="H23" s="6">
        <v>1066</v>
      </c>
      <c r="I23" s="6">
        <v>5969</v>
      </c>
      <c r="J23" s="6">
        <v>290</v>
      </c>
      <c r="K23" s="6">
        <v>34638</v>
      </c>
      <c r="L23" s="6">
        <v>10410</v>
      </c>
      <c r="M23" s="6">
        <v>1133</v>
      </c>
      <c r="N23" s="6">
        <v>23972</v>
      </c>
      <c r="O23" s="6">
        <v>1223</v>
      </c>
      <c r="P23" s="6">
        <v>3118</v>
      </c>
      <c r="Q23" s="6">
        <v>14452</v>
      </c>
      <c r="R23" s="6">
        <v>0</v>
      </c>
      <c r="S23" s="6">
        <v>0</v>
      </c>
      <c r="T23" s="6">
        <v>3417</v>
      </c>
      <c r="U23" s="6">
        <v>315</v>
      </c>
      <c r="V23" s="6">
        <v>3102</v>
      </c>
      <c r="W23" s="6">
        <v>0</v>
      </c>
    </row>
    <row r="24" spans="1:23" ht="12.75">
      <c r="A24" s="6" t="s">
        <v>51</v>
      </c>
      <c r="B24" s="6">
        <v>9100</v>
      </c>
      <c r="C24" s="6">
        <v>200912</v>
      </c>
      <c r="D24" s="6" t="s">
        <v>91</v>
      </c>
      <c r="E24" s="6">
        <v>413304</v>
      </c>
      <c r="F24" s="6">
        <v>197393</v>
      </c>
      <c r="G24" s="6">
        <v>215911</v>
      </c>
      <c r="H24" s="6">
        <v>3205</v>
      </c>
      <c r="I24" s="6">
        <v>62387</v>
      </c>
      <c r="J24" s="6">
        <v>7814</v>
      </c>
      <c r="K24" s="6">
        <v>273689</v>
      </c>
      <c r="L24" s="6">
        <v>25164</v>
      </c>
      <c r="M24" s="6">
        <v>17361</v>
      </c>
      <c r="N24" s="6">
        <v>134759</v>
      </c>
      <c r="O24" s="6">
        <v>13408</v>
      </c>
      <c r="P24" s="6">
        <v>32612</v>
      </c>
      <c r="Q24" s="6">
        <v>437512</v>
      </c>
      <c r="R24" s="6">
        <v>-27632</v>
      </c>
      <c r="S24" s="6">
        <v>0</v>
      </c>
      <c r="T24" s="6">
        <v>-329709</v>
      </c>
      <c r="U24" s="6">
        <v>-75960</v>
      </c>
      <c r="V24" s="6">
        <v>-253750</v>
      </c>
      <c r="W24" s="6">
        <v>139</v>
      </c>
    </row>
    <row r="25" spans="1:23" ht="12.75">
      <c r="A25" s="6" t="s">
        <v>53</v>
      </c>
      <c r="B25" s="6">
        <v>2222</v>
      </c>
      <c r="C25" s="6">
        <v>200912</v>
      </c>
      <c r="D25" s="6" t="s">
        <v>92</v>
      </c>
      <c r="E25" s="6">
        <v>33975474</v>
      </c>
      <c r="F25" s="6">
        <v>20244644</v>
      </c>
      <c r="G25" s="6">
        <v>13730830</v>
      </c>
      <c r="H25" s="6">
        <v>284242</v>
      </c>
      <c r="I25" s="6">
        <v>4507315</v>
      </c>
      <c r="J25" s="6">
        <v>552698</v>
      </c>
      <c r="K25" s="6">
        <v>17969689</v>
      </c>
      <c r="L25" s="6">
        <v>-919864</v>
      </c>
      <c r="M25" s="6">
        <v>626579</v>
      </c>
      <c r="N25" s="6">
        <v>8966941</v>
      </c>
      <c r="O25" s="6">
        <v>159091</v>
      </c>
      <c r="P25" s="6">
        <v>1342000</v>
      </c>
      <c r="Q25" s="6">
        <v>5113108</v>
      </c>
      <c r="R25" s="6">
        <v>139959</v>
      </c>
      <c r="S25" s="6">
        <v>0</v>
      </c>
      <c r="T25" s="6">
        <v>2235223</v>
      </c>
      <c r="U25" s="6">
        <v>782470</v>
      </c>
      <c r="V25" s="6">
        <v>1452753</v>
      </c>
      <c r="W25" s="6">
        <v>0</v>
      </c>
    </row>
    <row r="26" spans="1:23" ht="12.75">
      <c r="A26" s="6" t="s">
        <v>54</v>
      </c>
      <c r="B26" s="6">
        <v>6860</v>
      </c>
      <c r="C26" s="6">
        <v>200912</v>
      </c>
      <c r="D26" s="6" t="s">
        <v>91</v>
      </c>
      <c r="E26" s="6">
        <v>119883</v>
      </c>
      <c r="F26" s="6">
        <v>43345</v>
      </c>
      <c r="G26" s="6">
        <v>76538</v>
      </c>
      <c r="H26" s="6">
        <v>529</v>
      </c>
      <c r="I26" s="6">
        <v>32928</v>
      </c>
      <c r="J26" s="6">
        <v>4146</v>
      </c>
      <c r="K26" s="6">
        <v>105849</v>
      </c>
      <c r="L26" s="6">
        <v>9255</v>
      </c>
      <c r="M26" s="6">
        <v>7180</v>
      </c>
      <c r="N26" s="6">
        <v>83163</v>
      </c>
      <c r="O26" s="6">
        <v>3465</v>
      </c>
      <c r="P26" s="6">
        <v>7405</v>
      </c>
      <c r="Q26" s="6">
        <v>21371</v>
      </c>
      <c r="R26" s="6">
        <v>8</v>
      </c>
      <c r="S26" s="6">
        <v>0</v>
      </c>
      <c r="T26" s="6">
        <v>6887</v>
      </c>
      <c r="U26" s="6">
        <v>1728</v>
      </c>
      <c r="V26" s="6">
        <v>5159</v>
      </c>
      <c r="W26" s="6">
        <v>0</v>
      </c>
    </row>
    <row r="27" spans="1:23" ht="12.75">
      <c r="A27" s="6" t="s">
        <v>95</v>
      </c>
      <c r="B27" s="6">
        <v>824</v>
      </c>
      <c r="C27" s="6">
        <v>200912</v>
      </c>
      <c r="D27" s="6" t="s">
        <v>90</v>
      </c>
      <c r="E27" s="6">
        <v>30446</v>
      </c>
      <c r="F27" s="6">
        <v>21929</v>
      </c>
      <c r="G27" s="6">
        <v>8517</v>
      </c>
      <c r="H27" s="6">
        <v>3</v>
      </c>
      <c r="I27" s="6">
        <v>2595</v>
      </c>
      <c r="J27" s="6">
        <v>420</v>
      </c>
      <c r="K27" s="6">
        <v>10695</v>
      </c>
      <c r="L27" s="6">
        <v>12967</v>
      </c>
      <c r="M27" s="6">
        <v>160750</v>
      </c>
      <c r="N27" s="6">
        <v>18646</v>
      </c>
      <c r="O27" s="6">
        <v>159</v>
      </c>
      <c r="P27" s="6">
        <v>156731</v>
      </c>
      <c r="Q27" s="6">
        <v>106859</v>
      </c>
      <c r="R27" s="6">
        <v>0</v>
      </c>
      <c r="S27" s="6">
        <v>0</v>
      </c>
      <c r="T27" s="6">
        <v>-97983</v>
      </c>
      <c r="U27" s="6">
        <v>1392</v>
      </c>
      <c r="V27" s="6">
        <v>-99375</v>
      </c>
      <c r="W27" s="6">
        <v>0</v>
      </c>
    </row>
    <row r="28" spans="1:23" ht="12.75">
      <c r="A28" s="6" t="s">
        <v>55</v>
      </c>
      <c r="B28" s="6">
        <v>8117</v>
      </c>
      <c r="C28" s="6">
        <v>200912</v>
      </c>
      <c r="D28" s="6" t="s">
        <v>92</v>
      </c>
      <c r="E28" s="6">
        <v>5037336</v>
      </c>
      <c r="F28" s="6">
        <v>2895192</v>
      </c>
      <c r="G28" s="6">
        <v>2142144</v>
      </c>
      <c r="H28" s="6">
        <v>4971</v>
      </c>
      <c r="I28" s="6">
        <v>933198</v>
      </c>
      <c r="J28" s="6">
        <v>428277</v>
      </c>
      <c r="K28" s="6">
        <v>2652036</v>
      </c>
      <c r="L28" s="6">
        <v>354321</v>
      </c>
      <c r="M28" s="6">
        <v>30573</v>
      </c>
      <c r="N28" s="6">
        <v>1316083</v>
      </c>
      <c r="O28" s="6">
        <v>3580</v>
      </c>
      <c r="P28" s="6">
        <v>400385</v>
      </c>
      <c r="Q28" s="6">
        <v>1225230</v>
      </c>
      <c r="R28" s="6">
        <v>-138015</v>
      </c>
      <c r="S28" s="6">
        <v>0</v>
      </c>
      <c r="T28" s="6">
        <v>-46363</v>
      </c>
      <c r="U28" s="6">
        <v>31027</v>
      </c>
      <c r="V28" s="6">
        <v>-77390</v>
      </c>
      <c r="W28" s="6">
        <v>0</v>
      </c>
    </row>
    <row r="29" spans="1:23" ht="12.75">
      <c r="A29" s="6" t="s">
        <v>96</v>
      </c>
      <c r="B29" s="6">
        <v>6160</v>
      </c>
      <c r="C29" s="6">
        <v>200912</v>
      </c>
      <c r="D29" s="6" t="s">
        <v>91</v>
      </c>
      <c r="E29" s="6">
        <v>1379844</v>
      </c>
      <c r="F29" s="6">
        <v>713581</v>
      </c>
      <c r="G29" s="6">
        <v>666263</v>
      </c>
      <c r="H29" s="6">
        <v>2131</v>
      </c>
      <c r="I29" s="6">
        <v>53366</v>
      </c>
      <c r="J29" s="6">
        <v>6144</v>
      </c>
      <c r="K29" s="6">
        <v>715616</v>
      </c>
      <c r="L29" s="6">
        <v>50879</v>
      </c>
      <c r="M29" s="6">
        <v>30237</v>
      </c>
      <c r="N29" s="6">
        <v>300713</v>
      </c>
      <c r="O29" s="6">
        <v>6790</v>
      </c>
      <c r="P29" s="6">
        <v>303102</v>
      </c>
      <c r="Q29" s="6">
        <v>4029028</v>
      </c>
      <c r="R29" s="6">
        <v>0</v>
      </c>
      <c r="S29" s="6">
        <v>0</v>
      </c>
      <c r="T29" s="6">
        <v>-3842901</v>
      </c>
      <c r="U29" s="6">
        <v>44</v>
      </c>
      <c r="V29" s="6">
        <v>-3842945</v>
      </c>
      <c r="W29" s="6">
        <v>0</v>
      </c>
    </row>
    <row r="30" spans="1:23" ht="12.75">
      <c r="A30" s="6" t="s">
        <v>57</v>
      </c>
      <c r="B30" s="6">
        <v>12000</v>
      </c>
      <c r="C30" s="6">
        <v>200912</v>
      </c>
      <c r="D30" s="6" t="s">
        <v>90</v>
      </c>
      <c r="E30" s="6">
        <v>922132</v>
      </c>
      <c r="F30" s="6">
        <v>312734</v>
      </c>
      <c r="G30" s="6">
        <v>609398</v>
      </c>
      <c r="H30" s="6">
        <v>16755</v>
      </c>
      <c r="I30" s="6">
        <v>213281</v>
      </c>
      <c r="J30" s="6">
        <v>4925</v>
      </c>
      <c r="K30" s="6">
        <v>834509</v>
      </c>
      <c r="L30" s="6">
        <v>34817</v>
      </c>
      <c r="M30" s="6">
        <v>8251</v>
      </c>
      <c r="N30" s="6">
        <v>581979</v>
      </c>
      <c r="O30" s="6">
        <v>14963</v>
      </c>
      <c r="P30" s="6">
        <v>83750</v>
      </c>
      <c r="Q30" s="6">
        <v>480750</v>
      </c>
      <c r="R30" s="6">
        <v>10584</v>
      </c>
      <c r="S30" s="6">
        <v>0</v>
      </c>
      <c r="T30" s="6">
        <v>-273281</v>
      </c>
      <c r="U30" s="6">
        <v>-77816</v>
      </c>
      <c r="V30" s="6">
        <v>-195465</v>
      </c>
      <c r="W30" s="6">
        <v>0</v>
      </c>
    </row>
    <row r="31" spans="1:23" ht="12.75">
      <c r="A31" s="6" t="s">
        <v>58</v>
      </c>
      <c r="B31" s="6">
        <v>1149</v>
      </c>
      <c r="C31" s="6">
        <v>200912</v>
      </c>
      <c r="D31" s="6" t="s">
        <v>91</v>
      </c>
      <c r="E31" s="6">
        <v>363019</v>
      </c>
      <c r="F31" s="6">
        <v>85679</v>
      </c>
      <c r="G31" s="6">
        <v>277340</v>
      </c>
      <c r="H31" s="6">
        <v>0</v>
      </c>
      <c r="I31" s="6">
        <v>969504</v>
      </c>
      <c r="J31" s="6">
        <v>1329166</v>
      </c>
      <c r="K31" s="6">
        <v>-82322</v>
      </c>
      <c r="L31" s="6">
        <v>2309824</v>
      </c>
      <c r="M31" s="6">
        <v>8236</v>
      </c>
      <c r="N31" s="6">
        <v>1736706</v>
      </c>
      <c r="O31" s="6">
        <v>153978</v>
      </c>
      <c r="P31" s="6">
        <v>30997</v>
      </c>
      <c r="Q31" s="6">
        <v>45692</v>
      </c>
      <c r="R31" s="6">
        <v>988</v>
      </c>
      <c r="S31" s="6">
        <v>0</v>
      </c>
      <c r="T31" s="6">
        <v>269353</v>
      </c>
      <c r="U31" s="6">
        <v>68002</v>
      </c>
      <c r="V31" s="6">
        <v>201351</v>
      </c>
      <c r="W31" s="6">
        <v>-235</v>
      </c>
    </row>
    <row r="32" spans="1:23" ht="12.75">
      <c r="A32" s="6" t="s">
        <v>59</v>
      </c>
      <c r="B32" s="6">
        <v>522</v>
      </c>
      <c r="C32" s="6">
        <v>200912</v>
      </c>
      <c r="D32" s="6" t="s">
        <v>90</v>
      </c>
      <c r="E32" s="6">
        <v>689580</v>
      </c>
      <c r="F32" s="6">
        <v>333165</v>
      </c>
      <c r="G32" s="6">
        <v>356415</v>
      </c>
      <c r="H32" s="6">
        <v>4065</v>
      </c>
      <c r="I32" s="6">
        <v>203210</v>
      </c>
      <c r="J32" s="6">
        <v>4179</v>
      </c>
      <c r="K32" s="6">
        <v>559511</v>
      </c>
      <c r="L32" s="6">
        <v>69684</v>
      </c>
      <c r="M32" s="6">
        <v>8238</v>
      </c>
      <c r="N32" s="6">
        <v>280010</v>
      </c>
      <c r="O32" s="6">
        <v>20902</v>
      </c>
      <c r="P32" s="6">
        <v>57016</v>
      </c>
      <c r="Q32" s="6">
        <v>263618</v>
      </c>
      <c r="R32" s="6">
        <v>0</v>
      </c>
      <c r="S32" s="6">
        <v>0</v>
      </c>
      <c r="T32" s="6">
        <v>15886</v>
      </c>
      <c r="U32" s="6">
        <v>2601</v>
      </c>
      <c r="V32" s="6">
        <v>13285</v>
      </c>
      <c r="W32" s="6">
        <v>0</v>
      </c>
    </row>
    <row r="33" spans="1:23" ht="12.75">
      <c r="A33" s="6" t="s">
        <v>87</v>
      </c>
      <c r="B33" s="6">
        <v>9261</v>
      </c>
      <c r="C33" s="6">
        <v>200912</v>
      </c>
      <c r="D33" s="6" t="s">
        <v>91</v>
      </c>
      <c r="E33" s="6">
        <v>95790</v>
      </c>
      <c r="F33" s="6">
        <v>31188</v>
      </c>
      <c r="G33" s="6">
        <v>64602</v>
      </c>
      <c r="H33" s="6">
        <v>1448</v>
      </c>
      <c r="I33" s="6">
        <v>18251</v>
      </c>
      <c r="J33" s="6">
        <v>293</v>
      </c>
      <c r="K33" s="6">
        <v>84008</v>
      </c>
      <c r="L33" s="6">
        <v>11741</v>
      </c>
      <c r="M33" s="6">
        <v>997</v>
      </c>
      <c r="N33" s="6">
        <v>48408</v>
      </c>
      <c r="O33" s="6">
        <v>7616</v>
      </c>
      <c r="P33" s="6">
        <v>6517</v>
      </c>
      <c r="Q33" s="6">
        <v>29039</v>
      </c>
      <c r="R33" s="6">
        <v>0</v>
      </c>
      <c r="S33" s="6">
        <v>-36</v>
      </c>
      <c r="T33" s="6">
        <v>5129</v>
      </c>
      <c r="U33" s="6">
        <v>1859</v>
      </c>
      <c r="V33" s="6">
        <v>3270</v>
      </c>
      <c r="W33" s="6">
        <v>0</v>
      </c>
    </row>
    <row r="34" spans="1:23" ht="12.75">
      <c r="A34" s="6" t="s">
        <v>60</v>
      </c>
      <c r="B34" s="6">
        <v>6150</v>
      </c>
      <c r="C34" s="6">
        <v>200912</v>
      </c>
      <c r="D34" s="6" t="s">
        <v>91</v>
      </c>
      <c r="E34" s="6">
        <v>178973</v>
      </c>
      <c r="F34" s="6">
        <v>70496</v>
      </c>
      <c r="G34" s="6">
        <v>108477</v>
      </c>
      <c r="H34" s="6">
        <v>746</v>
      </c>
      <c r="I34" s="6">
        <v>46486</v>
      </c>
      <c r="J34" s="6">
        <v>3112</v>
      </c>
      <c r="K34" s="6">
        <v>152597</v>
      </c>
      <c r="L34" s="6">
        <v>-2191</v>
      </c>
      <c r="M34" s="6">
        <v>-242</v>
      </c>
      <c r="N34" s="6">
        <v>106936</v>
      </c>
      <c r="O34" s="6">
        <v>7162</v>
      </c>
      <c r="P34" s="6">
        <v>12418</v>
      </c>
      <c r="Q34" s="6">
        <v>192716</v>
      </c>
      <c r="R34" s="6">
        <v>-4866</v>
      </c>
      <c r="S34" s="6">
        <v>114</v>
      </c>
      <c r="T34" s="6">
        <v>-173820</v>
      </c>
      <c r="U34" s="6">
        <v>-40483</v>
      </c>
      <c r="V34" s="6">
        <v>-133337</v>
      </c>
      <c r="W34" s="6">
        <v>-727</v>
      </c>
    </row>
    <row r="35" spans="1:23" ht="12.75">
      <c r="A35" s="6" t="s">
        <v>61</v>
      </c>
      <c r="B35" s="6">
        <v>9380</v>
      </c>
      <c r="C35" s="6">
        <v>200912</v>
      </c>
      <c r="D35" s="6" t="s">
        <v>90</v>
      </c>
      <c r="E35" s="6">
        <v>2900293</v>
      </c>
      <c r="F35" s="6">
        <v>1134324</v>
      </c>
      <c r="G35" s="6">
        <v>1765969</v>
      </c>
      <c r="H35" s="6">
        <v>19734</v>
      </c>
      <c r="I35" s="6">
        <v>490366</v>
      </c>
      <c r="J35" s="6">
        <v>73589</v>
      </c>
      <c r="K35" s="6">
        <v>2202479</v>
      </c>
      <c r="L35" s="6">
        <v>305218</v>
      </c>
      <c r="M35" s="6">
        <v>99798</v>
      </c>
      <c r="N35" s="6">
        <v>1500545</v>
      </c>
      <c r="O35" s="6">
        <v>111552</v>
      </c>
      <c r="P35" s="6">
        <v>175905</v>
      </c>
      <c r="Q35" s="6">
        <v>691846</v>
      </c>
      <c r="R35" s="6">
        <v>17097</v>
      </c>
      <c r="S35" s="6">
        <v>0</v>
      </c>
      <c r="T35" s="6">
        <v>144743</v>
      </c>
      <c r="U35" s="6">
        <v>27209</v>
      </c>
      <c r="V35" s="6">
        <v>117534</v>
      </c>
      <c r="W35" s="6">
        <v>0</v>
      </c>
    </row>
    <row r="36" spans="1:23" ht="12.75">
      <c r="A36" s="6" t="s">
        <v>62</v>
      </c>
      <c r="B36" s="6">
        <v>844</v>
      </c>
      <c r="C36" s="6">
        <v>200912</v>
      </c>
      <c r="D36" s="6" t="s">
        <v>91</v>
      </c>
      <c r="E36" s="6">
        <v>168124</v>
      </c>
      <c r="F36" s="6">
        <v>47832</v>
      </c>
      <c r="G36" s="6">
        <v>120292</v>
      </c>
      <c r="H36" s="6">
        <v>6201</v>
      </c>
      <c r="I36" s="6">
        <v>35049</v>
      </c>
      <c r="J36" s="6">
        <v>935</v>
      </c>
      <c r="K36" s="6">
        <v>160607</v>
      </c>
      <c r="L36" s="6">
        <v>13771</v>
      </c>
      <c r="M36" s="6">
        <v>9247</v>
      </c>
      <c r="N36" s="6">
        <v>88593</v>
      </c>
      <c r="O36" s="6">
        <v>648</v>
      </c>
      <c r="P36" s="6">
        <v>7427</v>
      </c>
      <c r="Q36" s="6">
        <v>62192</v>
      </c>
      <c r="R36" s="6">
        <v>0</v>
      </c>
      <c r="S36" s="6">
        <v>0</v>
      </c>
      <c r="T36" s="6">
        <v>24765</v>
      </c>
      <c r="U36" s="6">
        <v>3635</v>
      </c>
      <c r="V36" s="6">
        <v>21130</v>
      </c>
      <c r="W36" s="6">
        <v>0</v>
      </c>
    </row>
    <row r="37" spans="1:23" ht="12.75">
      <c r="A37" s="6" t="s">
        <v>63</v>
      </c>
      <c r="B37" s="6">
        <v>8079</v>
      </c>
      <c r="C37" s="6">
        <v>200912</v>
      </c>
      <c r="D37" s="6" t="s">
        <v>92</v>
      </c>
      <c r="E37" s="6">
        <v>5694238</v>
      </c>
      <c r="F37" s="6">
        <v>2289756</v>
      </c>
      <c r="G37" s="6">
        <v>3404482</v>
      </c>
      <c r="H37" s="6">
        <v>31321</v>
      </c>
      <c r="I37" s="6">
        <v>1113922</v>
      </c>
      <c r="J37" s="6">
        <v>150813</v>
      </c>
      <c r="K37" s="6">
        <v>4398912</v>
      </c>
      <c r="L37" s="6">
        <v>667199</v>
      </c>
      <c r="M37" s="6">
        <v>22929</v>
      </c>
      <c r="N37" s="6">
        <v>2340480</v>
      </c>
      <c r="O37" s="6">
        <v>134860</v>
      </c>
      <c r="P37" s="6">
        <v>270136</v>
      </c>
      <c r="Q37" s="6">
        <v>1368566</v>
      </c>
      <c r="R37" s="6">
        <v>23222</v>
      </c>
      <c r="S37" s="6">
        <v>-253</v>
      </c>
      <c r="T37" s="6">
        <v>997967</v>
      </c>
      <c r="U37" s="6">
        <v>217145</v>
      </c>
      <c r="V37" s="6">
        <v>780822</v>
      </c>
      <c r="W37" s="6">
        <v>0</v>
      </c>
    </row>
    <row r="38" spans="1:23" ht="12.75">
      <c r="A38" s="6" t="s">
        <v>65</v>
      </c>
      <c r="B38" s="6">
        <v>9090</v>
      </c>
      <c r="C38" s="6">
        <v>200912</v>
      </c>
      <c r="D38" s="6" t="s">
        <v>91</v>
      </c>
      <c r="E38" s="6">
        <v>283061</v>
      </c>
      <c r="F38" s="6">
        <v>92054</v>
      </c>
      <c r="G38" s="6">
        <v>191007</v>
      </c>
      <c r="H38" s="6">
        <v>4129</v>
      </c>
      <c r="I38" s="6">
        <v>56655</v>
      </c>
      <c r="J38" s="6">
        <v>7256</v>
      </c>
      <c r="K38" s="6">
        <v>244535</v>
      </c>
      <c r="L38" s="6">
        <v>40531</v>
      </c>
      <c r="M38" s="6">
        <v>18534</v>
      </c>
      <c r="N38" s="6">
        <v>156089</v>
      </c>
      <c r="O38" s="6">
        <v>11856</v>
      </c>
      <c r="P38" s="6">
        <v>17578</v>
      </c>
      <c r="Q38" s="6">
        <v>94827</v>
      </c>
      <c r="R38" s="6">
        <v>0</v>
      </c>
      <c r="S38" s="6">
        <v>0</v>
      </c>
      <c r="T38" s="6">
        <v>23250</v>
      </c>
      <c r="U38" s="6">
        <v>1733</v>
      </c>
      <c r="V38" s="6">
        <v>21517</v>
      </c>
      <c r="W38" s="6">
        <v>0</v>
      </c>
    </row>
    <row r="39" spans="1:23" ht="12.75">
      <c r="A39" s="6" t="s">
        <v>85</v>
      </c>
      <c r="B39" s="6">
        <v>9070</v>
      </c>
      <c r="C39" s="6">
        <v>200912</v>
      </c>
      <c r="D39" s="6" t="s">
        <v>91</v>
      </c>
      <c r="E39" s="6">
        <v>544546</v>
      </c>
      <c r="F39" s="6">
        <v>213428</v>
      </c>
      <c r="G39" s="6">
        <v>331118</v>
      </c>
      <c r="H39" s="6">
        <v>3748</v>
      </c>
      <c r="I39" s="6">
        <v>127398</v>
      </c>
      <c r="J39" s="6">
        <v>5702</v>
      </c>
      <c r="K39" s="6">
        <v>456562</v>
      </c>
      <c r="L39" s="6">
        <v>16277</v>
      </c>
      <c r="M39" s="6">
        <v>2690</v>
      </c>
      <c r="N39" s="6">
        <v>214709</v>
      </c>
      <c r="O39" s="6">
        <v>19314</v>
      </c>
      <c r="P39" s="6">
        <v>30366</v>
      </c>
      <c r="Q39" s="6">
        <v>179203</v>
      </c>
      <c r="R39" s="6">
        <v>-847</v>
      </c>
      <c r="S39" s="6">
        <v>0</v>
      </c>
      <c r="T39" s="6">
        <v>31090</v>
      </c>
      <c r="U39" s="6">
        <v>9446</v>
      </c>
      <c r="V39" s="6">
        <v>21644</v>
      </c>
      <c r="W39" s="6">
        <v>0</v>
      </c>
    </row>
    <row r="40" spans="1:23" ht="12.75">
      <c r="A40" s="6" t="s">
        <v>69</v>
      </c>
      <c r="B40" s="6">
        <v>9690</v>
      </c>
      <c r="C40" s="6">
        <v>200912</v>
      </c>
      <c r="D40" s="6" t="s">
        <v>91</v>
      </c>
      <c r="E40" s="6">
        <v>84269</v>
      </c>
      <c r="F40" s="6">
        <v>28590</v>
      </c>
      <c r="G40" s="6">
        <v>55679</v>
      </c>
      <c r="H40" s="6">
        <v>619</v>
      </c>
      <c r="I40" s="6">
        <v>18915</v>
      </c>
      <c r="J40" s="6">
        <v>1471</v>
      </c>
      <c r="K40" s="6">
        <v>73743</v>
      </c>
      <c r="L40" s="6">
        <v>25167</v>
      </c>
      <c r="M40" s="6">
        <v>357</v>
      </c>
      <c r="N40" s="6">
        <v>43243</v>
      </c>
      <c r="O40" s="6">
        <v>7152</v>
      </c>
      <c r="P40" s="6">
        <v>4330</v>
      </c>
      <c r="Q40" s="6">
        <v>36784</v>
      </c>
      <c r="R40" s="6">
        <v>0</v>
      </c>
      <c r="S40" s="6">
        <v>0</v>
      </c>
      <c r="T40" s="6">
        <v>7758</v>
      </c>
      <c r="U40" s="6">
        <v>1921</v>
      </c>
      <c r="V40" s="6">
        <v>5837</v>
      </c>
      <c r="W40" s="6">
        <v>0</v>
      </c>
    </row>
    <row r="41" spans="1:23" ht="12.75">
      <c r="A41" s="6" t="s">
        <v>70</v>
      </c>
      <c r="B41" s="6">
        <v>6220</v>
      </c>
      <c r="C41" s="6">
        <v>200912</v>
      </c>
      <c r="D41" s="6" t="s">
        <v>91</v>
      </c>
      <c r="E41" s="6">
        <v>80006</v>
      </c>
      <c r="F41" s="6">
        <v>22417</v>
      </c>
      <c r="G41" s="6">
        <v>57589</v>
      </c>
      <c r="H41" s="6">
        <v>181</v>
      </c>
      <c r="I41" s="6">
        <v>18570</v>
      </c>
      <c r="J41" s="6">
        <v>1624</v>
      </c>
      <c r="K41" s="6">
        <v>74716</v>
      </c>
      <c r="L41" s="6">
        <v>2732</v>
      </c>
      <c r="M41" s="6">
        <v>25</v>
      </c>
      <c r="N41" s="6">
        <v>51792</v>
      </c>
      <c r="O41" s="6">
        <v>1979</v>
      </c>
      <c r="P41" s="6">
        <v>4250</v>
      </c>
      <c r="Q41" s="6">
        <v>30258</v>
      </c>
      <c r="R41" s="6">
        <v>0</v>
      </c>
      <c r="S41" s="6">
        <v>0</v>
      </c>
      <c r="T41" s="6">
        <v>-10806</v>
      </c>
      <c r="U41" s="6">
        <v>-3045</v>
      </c>
      <c r="V41" s="6">
        <v>-7761</v>
      </c>
      <c r="W41" s="6">
        <v>0</v>
      </c>
    </row>
    <row r="42" spans="1:23" ht="12.75">
      <c r="A42" s="6" t="s">
        <v>72</v>
      </c>
      <c r="B42" s="6">
        <v>9486</v>
      </c>
      <c r="C42" s="6">
        <v>200912</v>
      </c>
      <c r="D42" s="6" t="s">
        <v>91</v>
      </c>
      <c r="E42" s="6">
        <v>405096</v>
      </c>
      <c r="F42" s="6">
        <v>207788</v>
      </c>
      <c r="G42" s="6">
        <v>197308</v>
      </c>
      <c r="H42" s="6">
        <v>3940</v>
      </c>
      <c r="I42" s="6">
        <v>84581</v>
      </c>
      <c r="J42" s="6">
        <v>3702</v>
      </c>
      <c r="K42" s="6">
        <v>282127</v>
      </c>
      <c r="L42" s="6">
        <v>83219</v>
      </c>
      <c r="M42" s="6">
        <v>2004</v>
      </c>
      <c r="N42" s="6">
        <v>209527</v>
      </c>
      <c r="O42" s="6">
        <v>10408</v>
      </c>
      <c r="P42" s="6">
        <v>23583</v>
      </c>
      <c r="Q42" s="6">
        <v>243193</v>
      </c>
      <c r="R42" s="6">
        <v>0</v>
      </c>
      <c r="S42" s="6">
        <v>0</v>
      </c>
      <c r="T42" s="6">
        <v>-119361</v>
      </c>
      <c r="U42" s="6">
        <v>-9840</v>
      </c>
      <c r="V42" s="6">
        <v>-109521</v>
      </c>
      <c r="W42" s="6">
        <v>25719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9.1: Resultatoplysninger for pengeinstitutter - koncern</dc:title>
  <dc:subject/>
  <dc:creator>Finanstilsynet</dc:creator>
  <cp:keywords/>
  <dc:description/>
  <cp:lastModifiedBy>jbg</cp:lastModifiedBy>
  <cp:lastPrinted>2008-07-22T11:53:32Z</cp:lastPrinted>
  <dcterms:created xsi:type="dcterms:W3CDTF">2008-07-10T09:11:19Z</dcterms:created>
  <dcterms:modified xsi:type="dcterms:W3CDTF">2010-06-29T11:21:43Z</dcterms:modified>
  <cp:category/>
  <cp:version/>
  <cp:contentType/>
  <cp:contentStatus/>
</cp:coreProperties>
</file>