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30" windowWidth="9105" windowHeight="11955" firstSheet="1" activeTab="1"/>
  </bookViews>
  <sheets>
    <sheet name="Ark1" sheetId="1" state="hidden" r:id="rId1"/>
    <sheet name="Noteoplysninger" sheetId="2" r:id="rId2"/>
    <sheet name="Rådata 200912" sheetId="3" r:id="rId3"/>
  </sheets>
  <definedNames>
    <definedName name="penge_9_3">'Rådata 200912'!$A$2:$A$42</definedName>
  </definedNames>
  <calcPr fullCalcOnLoad="1"/>
</workbook>
</file>

<file path=xl/sharedStrings.xml><?xml version="1.0" encoding="utf-8"?>
<sst xmlns="http://schemas.openxmlformats.org/spreadsheetml/2006/main" count="188" uniqueCount="106">
  <si>
    <t>REGNR</t>
  </si>
  <si>
    <t>REGNPER</t>
  </si>
  <si>
    <t>GRUPPE</t>
  </si>
  <si>
    <t>AK0801</t>
  </si>
  <si>
    <t>AK0802</t>
  </si>
  <si>
    <t>AK0803</t>
  </si>
  <si>
    <t>AK0804</t>
  </si>
  <si>
    <t>AK0805</t>
  </si>
  <si>
    <t>AK0806</t>
  </si>
  <si>
    <t>AK0807</t>
  </si>
  <si>
    <t>AK0808</t>
  </si>
  <si>
    <t>AK0809</t>
  </si>
  <si>
    <t>Alm. Brand Bank A/S</t>
  </si>
  <si>
    <t>Amagerbanken Aktieselskab</t>
  </si>
  <si>
    <t>Arbejdernes Landsbank, Aktieselskabet</t>
  </si>
  <si>
    <t>B</t>
  </si>
  <si>
    <t>bankTrelleborg A/S</t>
  </si>
  <si>
    <t>Bredebro, Sparekassen</t>
  </si>
  <si>
    <t>Broager Sparekasse</t>
  </si>
  <si>
    <t>Brørup Sparekasse</t>
  </si>
  <si>
    <t>D</t>
  </si>
  <si>
    <t>Danske Bank A/S</t>
  </si>
  <si>
    <t>Den lille Sparekasse</t>
  </si>
  <si>
    <t>DiBa Bank A/S</t>
  </si>
  <si>
    <t>E</t>
  </si>
  <si>
    <t>ebh bank a/s</t>
  </si>
  <si>
    <t>F</t>
  </si>
  <si>
    <t>Farsø, Sparekassen</t>
  </si>
  <si>
    <t>FIH Erhvervsbank A/S</t>
  </si>
  <si>
    <t>Fionia Bank A/S</t>
  </si>
  <si>
    <t>Faaborg A/S, Sparekassen</t>
  </si>
  <si>
    <t>G</t>
  </si>
  <si>
    <t>J</t>
  </si>
  <si>
    <t>Jyske Bank A/S</t>
  </si>
  <si>
    <t>Jyske Sparekasse, Den</t>
  </si>
  <si>
    <t>K</t>
  </si>
  <si>
    <t>Kronjylland, Sparekassen</t>
  </si>
  <si>
    <t>L</t>
  </si>
  <si>
    <t>M</t>
  </si>
  <si>
    <t>Middelfart Sparekasse</t>
  </si>
  <si>
    <t>Midtfjord, Sparekassen</t>
  </si>
  <si>
    <t>Morsø Sparekasse</t>
  </si>
  <si>
    <t>N</t>
  </si>
  <si>
    <t>Nordea Bank Danmark A/S</t>
  </si>
  <si>
    <t>Nordfyns Bank, Aktieselskabet</t>
  </si>
  <si>
    <t>Nykredit Bank A/S</t>
  </si>
  <si>
    <t>S</t>
  </si>
  <si>
    <t>Sammenslutningen Danske Andelskasser</t>
  </si>
  <si>
    <t>Saxo Bank A/S</t>
  </si>
  <si>
    <t>Sjælland, Sparekassen</t>
  </si>
  <si>
    <t>Skælskør Bank Aktieselskab</t>
  </si>
  <si>
    <t>Spar Nord Bank A/S</t>
  </si>
  <si>
    <t>Svendborg Sparekasse A/S</t>
  </si>
  <si>
    <t>Sydbank A/S</t>
  </si>
  <si>
    <t>T</t>
  </si>
  <si>
    <t>Thy, Sparekassen</t>
  </si>
  <si>
    <t>U</t>
  </si>
  <si>
    <t>Ulsted Sparekasse</t>
  </si>
  <si>
    <t>V</t>
  </si>
  <si>
    <t>Vorbasse-Hejnsvig Sparekasse</t>
  </si>
  <si>
    <t>Vordingborg Bank A/S</t>
  </si>
  <si>
    <t>Ø</t>
  </si>
  <si>
    <t>Østjylland, Sparekassen</t>
  </si>
  <si>
    <t>Balling Sparekasse</t>
  </si>
  <si>
    <t>Bank DnB Nord A/S</t>
  </si>
  <si>
    <t>Gudme Raaschou Bank  A/S</t>
  </si>
  <si>
    <t>Lolland, Sparekassen</t>
  </si>
  <si>
    <t>Vælg selskab:</t>
  </si>
  <si>
    <t>Information:</t>
  </si>
  <si>
    <t>Regnr</t>
  </si>
  <si>
    <t>Regnper</t>
  </si>
  <si>
    <t>Post</t>
  </si>
  <si>
    <t>Kode</t>
  </si>
  <si>
    <t>1.000 kr.</t>
  </si>
  <si>
    <t>Andre eventualforpligtelser</t>
  </si>
  <si>
    <t>Gruppe</t>
  </si>
  <si>
    <t>Eik Banki P/F</t>
  </si>
  <si>
    <t>Hobro, Sparekassen</t>
  </si>
  <si>
    <t>Skals, Sparekassen i</t>
  </si>
  <si>
    <t>Vendsyssel, Sparekassen</t>
  </si>
  <si>
    <t>Navn</t>
  </si>
  <si>
    <t xml:space="preserve">2 </t>
  </si>
  <si>
    <t xml:space="preserve">3 </t>
  </si>
  <si>
    <t>Nova Bank Fyn A/S</t>
  </si>
  <si>
    <t xml:space="preserve">1 </t>
  </si>
  <si>
    <t>Roskilde Bank A/S</t>
  </si>
  <si>
    <t>EBH  Bank A/S</t>
  </si>
  <si>
    <t xml:space="preserve">6 </t>
  </si>
  <si>
    <t>Tabel 9.3</t>
  </si>
  <si>
    <t>Garantier og andre eventualforpligtelser m.v. for pengeinstitutter - koncern</t>
  </si>
  <si>
    <t>Eventualforpligtelser</t>
  </si>
  <si>
    <t>1.1</t>
  </si>
  <si>
    <t>Finansgarantier</t>
  </si>
  <si>
    <t>1.2</t>
  </si>
  <si>
    <t>Tabsgarantier for realkreditudlån</t>
  </si>
  <si>
    <t>1.3</t>
  </si>
  <si>
    <t>Tinglysnings- og konverteringsgarantier</t>
  </si>
  <si>
    <t>1.4</t>
  </si>
  <si>
    <t>Øvrige eventualforpligtelser</t>
  </si>
  <si>
    <t>I alt</t>
  </si>
  <si>
    <t>2.1</t>
  </si>
  <si>
    <t>Uigenkaldelige kredittilsagn</t>
  </si>
  <si>
    <t>2.2</t>
  </si>
  <si>
    <t>Uægte salgs- og tilbagekøbsforretninger</t>
  </si>
  <si>
    <t>2.3</t>
  </si>
  <si>
    <t>Øvrige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</si>
</sst>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Times New Roman TUR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6"/>
      <color indexed="16"/>
      <name val="Constantia"/>
      <family val="1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8" fillId="38" borderId="0" xfId="44" applyFont="1" applyFill="1" applyBorder="1" applyAlignment="1">
      <alignment vertical="top"/>
      <protection/>
    </xf>
    <xf numFmtId="0" fontId="2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2" fillId="0" borderId="12" xfId="0" applyNumberFormat="1" applyFont="1" applyBorder="1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47" fillId="39" borderId="0" xfId="39" applyFont="1" applyFill="1" applyBorder="1" applyAlignment="1">
      <alignment horizontal="left" vertical="center" wrapText="1"/>
      <protection/>
    </xf>
    <xf numFmtId="0" fontId="3" fillId="39" borderId="0" xfId="39" applyFill="1" applyBorder="1" applyAlignment="1">
      <alignment/>
      <protection/>
    </xf>
    <xf numFmtId="0" fontId="47" fillId="39" borderId="0" xfId="39" applyFont="1" applyFill="1" applyBorder="1" applyAlignment="1">
      <alignment horizontal="left" vertical="center" wrapText="1"/>
      <protection/>
    </xf>
    <xf numFmtId="0" fontId="29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29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4" fillId="39" borderId="0" xfId="44" applyFill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29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29" fillId="39" borderId="0" xfId="0" applyFont="1" applyFill="1" applyBorder="1" applyAlignment="1">
      <alignment horizontal="left"/>
    </xf>
    <xf numFmtId="0" fontId="29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2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28">
      <selection activeCell="G13" sqref="G13"/>
    </sheetView>
  </sheetViews>
  <sheetFormatPr defaultColWidth="9.140625" defaultRowHeight="12.75"/>
  <cols>
    <col min="1" max="1" width="11.140625" style="0" bestFit="1" customWidth="1"/>
  </cols>
  <sheetData>
    <row r="1" spans="1:2" ht="12.75">
      <c r="A1" s="1">
        <v>7681</v>
      </c>
      <c r="B1" s="1" t="s">
        <v>12</v>
      </c>
    </row>
    <row r="2" spans="1:2" ht="12.75">
      <c r="A2" s="1">
        <v>5201</v>
      </c>
      <c r="B2" s="1" t="s">
        <v>13</v>
      </c>
    </row>
    <row r="3" spans="1:2" ht="12.75">
      <c r="A3" s="1">
        <v>5301</v>
      </c>
      <c r="B3" s="1" t="s">
        <v>14</v>
      </c>
    </row>
    <row r="4" ht="12.75">
      <c r="A4" s="1"/>
    </row>
    <row r="5" ht="12.75">
      <c r="B5" s="1" t="s">
        <v>15</v>
      </c>
    </row>
    <row r="6" spans="1:2" ht="12.75">
      <c r="A6" s="1">
        <v>9312</v>
      </c>
      <c r="B6" s="1" t="s">
        <v>63</v>
      </c>
    </row>
    <row r="7" spans="1:2" ht="12.75">
      <c r="A7" s="1">
        <v>9144</v>
      </c>
      <c r="B7" s="1" t="s">
        <v>64</v>
      </c>
    </row>
    <row r="8" spans="1:2" ht="12.75">
      <c r="A8" s="1">
        <v>570</v>
      </c>
      <c r="B8" s="1" t="s">
        <v>16</v>
      </c>
    </row>
    <row r="9" spans="1:2" ht="12.75">
      <c r="A9" s="1">
        <v>9827</v>
      </c>
      <c r="B9" s="1" t="s">
        <v>17</v>
      </c>
    </row>
    <row r="10" spans="1:2" ht="12.75">
      <c r="A10" s="1">
        <v>9797</v>
      </c>
      <c r="B10" s="1" t="s">
        <v>18</v>
      </c>
    </row>
    <row r="11" spans="1:2" ht="12.75">
      <c r="A11" s="1">
        <v>9695</v>
      </c>
      <c r="B11" s="1" t="s">
        <v>19</v>
      </c>
    </row>
    <row r="12" ht="12.75">
      <c r="A12" s="2"/>
    </row>
    <row r="13" ht="12.75">
      <c r="A13" s="1" t="s">
        <v>20</v>
      </c>
    </row>
    <row r="14" spans="1:2" ht="12.75">
      <c r="A14" s="1">
        <v>3000</v>
      </c>
      <c r="B14" s="1" t="s">
        <v>21</v>
      </c>
    </row>
    <row r="15" spans="1:2" ht="12.75">
      <c r="A15" s="1">
        <v>9363</v>
      </c>
      <c r="B15" s="1" t="s">
        <v>22</v>
      </c>
    </row>
    <row r="16" spans="1:2" ht="12.75">
      <c r="A16" s="1">
        <v>6060</v>
      </c>
      <c r="B16" s="1" t="s">
        <v>23</v>
      </c>
    </row>
    <row r="17" ht="12.75">
      <c r="A17" s="1"/>
    </row>
    <row r="18" ht="12.75">
      <c r="B18" s="1" t="s">
        <v>24</v>
      </c>
    </row>
    <row r="19" spans="1:2" ht="12.75">
      <c r="A19" s="1">
        <v>9080</v>
      </c>
      <c r="B19" s="1" t="s">
        <v>25</v>
      </c>
    </row>
    <row r="20" ht="12.75">
      <c r="A20" s="2"/>
    </row>
    <row r="21" ht="12.75">
      <c r="A21" s="1" t="s">
        <v>26</v>
      </c>
    </row>
    <row r="22" spans="1:2" ht="12.75">
      <c r="A22" s="1">
        <v>9174</v>
      </c>
      <c r="B22" s="1" t="s">
        <v>27</v>
      </c>
    </row>
    <row r="23" spans="1:2" ht="12.75">
      <c r="A23" s="1">
        <v>10001</v>
      </c>
      <c r="B23" s="1" t="s">
        <v>28</v>
      </c>
    </row>
    <row r="24" spans="1:2" ht="12.75">
      <c r="A24" s="1">
        <v>725</v>
      </c>
      <c r="B24" s="1" t="s">
        <v>29</v>
      </c>
    </row>
    <row r="25" spans="1:2" ht="12.75">
      <c r="A25" s="1">
        <v>828</v>
      </c>
      <c r="B25" s="1" t="s">
        <v>30</v>
      </c>
    </row>
    <row r="26" ht="12.75">
      <c r="A26" s="1"/>
    </row>
    <row r="27" ht="12.75">
      <c r="B27" s="1" t="s">
        <v>31</v>
      </c>
    </row>
    <row r="28" spans="1:2" ht="12.75">
      <c r="A28" s="1">
        <v>8115</v>
      </c>
      <c r="B28" s="1" t="s">
        <v>65</v>
      </c>
    </row>
    <row r="29" ht="12.75">
      <c r="A29" s="2"/>
    </row>
    <row r="30" ht="12.75">
      <c r="A30" s="2"/>
    </row>
    <row r="31" ht="12.75">
      <c r="A31" s="1" t="s">
        <v>32</v>
      </c>
    </row>
    <row r="32" spans="1:2" ht="12.75">
      <c r="A32" s="1">
        <v>7858</v>
      </c>
      <c r="B32" s="1" t="s">
        <v>33</v>
      </c>
    </row>
    <row r="33" spans="1:2" ht="12.75">
      <c r="A33" s="2">
        <v>9686</v>
      </c>
      <c r="B33" s="2" t="s">
        <v>34</v>
      </c>
    </row>
    <row r="34" ht="12.75">
      <c r="A34" s="2"/>
    </row>
    <row r="35" ht="12.75">
      <c r="A35" s="1" t="s">
        <v>35</v>
      </c>
    </row>
    <row r="36" spans="1:2" ht="12.75">
      <c r="A36" s="2">
        <v>9335</v>
      </c>
      <c r="B36" s="2" t="s">
        <v>36</v>
      </c>
    </row>
    <row r="37" ht="12.75">
      <c r="A37" s="2"/>
    </row>
    <row r="38" ht="12.75">
      <c r="B38" s="2" t="s">
        <v>37</v>
      </c>
    </row>
    <row r="39" spans="1:2" ht="12.75">
      <c r="A39" s="2">
        <v>681</v>
      </c>
      <c r="B39" s="2" t="s">
        <v>66</v>
      </c>
    </row>
    <row r="40" ht="12.75">
      <c r="A40" s="2"/>
    </row>
    <row r="41" ht="12.75">
      <c r="A41" s="1" t="s">
        <v>38</v>
      </c>
    </row>
    <row r="42" spans="1:2" ht="12.75">
      <c r="A42" s="1">
        <v>9201</v>
      </c>
      <c r="B42" s="1" t="s">
        <v>40</v>
      </c>
    </row>
    <row r="43" spans="1:2" ht="12.75">
      <c r="A43" s="1">
        <v>755</v>
      </c>
      <c r="B43" s="1" t="s">
        <v>39</v>
      </c>
    </row>
    <row r="44" spans="1:2" ht="12.75">
      <c r="A44" s="1">
        <v>9100</v>
      </c>
      <c r="B44" s="1" t="s">
        <v>41</v>
      </c>
    </row>
    <row r="45" ht="12.75">
      <c r="A45" s="2"/>
    </row>
    <row r="46" ht="12.75">
      <c r="A46" s="1" t="s">
        <v>42</v>
      </c>
    </row>
    <row r="47" spans="1:2" ht="12.75">
      <c r="A47" s="1">
        <v>2222</v>
      </c>
      <c r="B47" s="1" t="s">
        <v>43</v>
      </c>
    </row>
    <row r="48" spans="1:2" ht="12.75">
      <c r="A48" s="1">
        <v>6860</v>
      </c>
      <c r="B48" s="1" t="s">
        <v>44</v>
      </c>
    </row>
    <row r="49" spans="1:2" ht="12.75">
      <c r="A49" s="1">
        <v>8117</v>
      </c>
      <c r="B49" s="1" t="s">
        <v>45</v>
      </c>
    </row>
    <row r="50" ht="12.75">
      <c r="A50" s="2"/>
    </row>
    <row r="51" ht="12.75">
      <c r="A51" s="1" t="s">
        <v>46</v>
      </c>
    </row>
    <row r="52" spans="1:2" ht="12.75">
      <c r="A52" s="1">
        <v>12000</v>
      </c>
      <c r="B52" s="1" t="s">
        <v>47</v>
      </c>
    </row>
    <row r="53" spans="1:2" ht="12.75">
      <c r="A53" s="1">
        <v>1149</v>
      </c>
      <c r="B53" s="1" t="s">
        <v>48</v>
      </c>
    </row>
    <row r="54" spans="1:2" ht="12.75">
      <c r="A54" s="1">
        <v>522</v>
      </c>
      <c r="B54" s="1" t="s">
        <v>49</v>
      </c>
    </row>
    <row r="55" spans="1:2" ht="12.75">
      <c r="A55" s="1">
        <v>6150</v>
      </c>
      <c r="B55" s="1" t="s">
        <v>50</v>
      </c>
    </row>
    <row r="56" spans="1:2" ht="12.75">
      <c r="A56" s="1">
        <v>9380</v>
      </c>
      <c r="B56" s="1" t="s">
        <v>51</v>
      </c>
    </row>
    <row r="57" spans="1:2" ht="12.75">
      <c r="A57" s="1">
        <v>844</v>
      </c>
      <c r="B57" s="1" t="s">
        <v>52</v>
      </c>
    </row>
    <row r="58" spans="1:2" ht="12.75">
      <c r="A58" s="1">
        <v>8079</v>
      </c>
      <c r="B58" s="1" t="s">
        <v>53</v>
      </c>
    </row>
    <row r="59" ht="12.75">
      <c r="A59" s="2"/>
    </row>
    <row r="60" ht="12.75">
      <c r="B60" s="2" t="s">
        <v>54</v>
      </c>
    </row>
    <row r="61" spans="1:2" ht="12.75">
      <c r="A61" s="2">
        <v>9090</v>
      </c>
      <c r="B61" s="2" t="s">
        <v>55</v>
      </c>
    </row>
    <row r="62" ht="12.75">
      <c r="A62" s="2"/>
    </row>
    <row r="63" ht="12.75">
      <c r="B63" s="2" t="s">
        <v>56</v>
      </c>
    </row>
    <row r="64" spans="1:2" ht="12.75">
      <c r="A64" s="2">
        <v>9224</v>
      </c>
      <c r="B64" s="2" t="s">
        <v>57</v>
      </c>
    </row>
    <row r="65" ht="12.75">
      <c r="A65" s="2"/>
    </row>
    <row r="66" ht="12.75">
      <c r="B66" s="2" t="s">
        <v>58</v>
      </c>
    </row>
    <row r="67" spans="1:2" ht="12.75">
      <c r="A67" s="2">
        <v>9690</v>
      </c>
      <c r="B67" s="2" t="s">
        <v>59</v>
      </c>
    </row>
    <row r="68" spans="1:2" ht="12.75">
      <c r="A68" s="2">
        <v>6220</v>
      </c>
      <c r="B68" s="2" t="s">
        <v>60</v>
      </c>
    </row>
    <row r="69" ht="12.75">
      <c r="A69" s="2"/>
    </row>
    <row r="70" ht="12.75">
      <c r="A70" s="2" t="s">
        <v>61</v>
      </c>
    </row>
    <row r="71" spans="1:2" ht="12.75">
      <c r="A71" s="1">
        <v>9486</v>
      </c>
      <c r="B71" s="1" t="s">
        <v>62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6" sqref="B6"/>
    </sheetView>
  </sheetViews>
  <sheetFormatPr defaultColWidth="9.140625" defaultRowHeight="12.75" zeroHeight="1"/>
  <cols>
    <col min="1" max="1" width="4.00390625" style="0" customWidth="1"/>
    <col min="2" max="2" width="51.140625" style="0" customWidth="1"/>
    <col min="3" max="3" width="2.7109375" style="0" customWidth="1"/>
    <col min="4" max="4" width="11.8515625" style="0" customWidth="1"/>
    <col min="5" max="5" width="13.57421875" style="0" customWidth="1"/>
    <col min="6" max="6" width="2.8515625" style="0" customWidth="1"/>
    <col min="7" max="16384" width="0" style="0" hidden="1" customWidth="1"/>
  </cols>
  <sheetData>
    <row r="1" spans="1:6" ht="21">
      <c r="A1" s="8" t="s">
        <v>88</v>
      </c>
      <c r="B1" s="8"/>
      <c r="C1" s="9"/>
      <c r="D1" s="9"/>
      <c r="E1" s="9"/>
      <c r="F1" s="9"/>
    </row>
    <row r="2" spans="1:6" ht="47.25" customHeight="1">
      <c r="A2" s="10" t="s">
        <v>89</v>
      </c>
      <c r="B2" s="10"/>
      <c r="C2" s="10"/>
      <c r="D2" s="10"/>
      <c r="E2" s="10"/>
      <c r="F2" s="11"/>
    </row>
    <row r="3" spans="1:6" ht="12" customHeight="1">
      <c r="A3" s="12"/>
      <c r="B3" s="12"/>
      <c r="C3" s="12"/>
      <c r="D3" s="12"/>
      <c r="E3" s="12"/>
      <c r="F3" s="11"/>
    </row>
    <row r="4" spans="1:6" ht="12.75">
      <c r="A4" s="13" t="s">
        <v>67</v>
      </c>
      <c r="B4" s="13"/>
      <c r="C4" s="14"/>
      <c r="D4" s="15" t="s">
        <v>68</v>
      </c>
      <c r="E4" s="16"/>
      <c r="F4" s="17"/>
    </row>
    <row r="5" spans="1:6" ht="12.75">
      <c r="A5" s="18"/>
      <c r="B5" s="18"/>
      <c r="C5" s="4"/>
      <c r="D5" s="19" t="s">
        <v>69</v>
      </c>
      <c r="E5" s="20">
        <f>VLOOKUP($B$6,'Rådata 200912'!$A$1:$M$42,MATCH($D5,'Rådata 200912'!$A$1:$R$1,0),FALSE)</f>
        <v>7681</v>
      </c>
      <c r="F5" s="17"/>
    </row>
    <row r="6" spans="1:6" ht="12.75">
      <c r="A6" s="21"/>
      <c r="B6" s="21" t="s">
        <v>12</v>
      </c>
      <c r="C6" s="5"/>
      <c r="D6" s="19" t="s">
        <v>70</v>
      </c>
      <c r="E6" s="20">
        <f>VLOOKUP($B$6,'Rådata 200912'!$A$1:$M$42,MATCH($D6,'Rådata 200912'!$A$1:$R$1,0),FALSE)</f>
        <v>200912</v>
      </c>
      <c r="F6" s="22"/>
    </row>
    <row r="7" spans="1:6" ht="12.75">
      <c r="A7" s="14"/>
      <c r="B7" s="14"/>
      <c r="C7" s="23"/>
      <c r="D7" s="24" t="s">
        <v>75</v>
      </c>
      <c r="E7" s="20" t="str">
        <f>VLOOKUP($B$6,'Rådata 200912'!$A$1:$M$42,MATCH($D7,'Rådata 200912'!$A$1:$R$1,0),FALSE)</f>
        <v>2 </v>
      </c>
      <c r="F7" s="22"/>
    </row>
    <row r="8" spans="1:6" ht="22.5" customHeight="1">
      <c r="A8" s="25" t="s">
        <v>71</v>
      </c>
      <c r="B8" s="25"/>
      <c r="C8" s="26"/>
      <c r="D8" s="27" t="s">
        <v>72</v>
      </c>
      <c r="E8" s="28" t="s">
        <v>73</v>
      </c>
      <c r="F8" s="17"/>
    </row>
    <row r="9" spans="1:6" ht="12.75">
      <c r="A9" s="29"/>
      <c r="B9" s="30" t="s">
        <v>90</v>
      </c>
      <c r="C9" s="31"/>
      <c r="D9" s="33"/>
      <c r="E9" s="34"/>
      <c r="F9" s="32"/>
    </row>
    <row r="10" spans="1:6" ht="12.75">
      <c r="A10" s="29" t="s">
        <v>91</v>
      </c>
      <c r="B10" s="24" t="s">
        <v>92</v>
      </c>
      <c r="C10" s="31"/>
      <c r="D10" s="33" t="s">
        <v>3</v>
      </c>
      <c r="E10" s="34">
        <f>VLOOKUP($B$6,'Rådata 200912'!$A$1:$M$42,MATCH($D10,'Rådata 200912'!$A$1:$R$1,0),FALSE)</f>
        <v>942172</v>
      </c>
      <c r="F10" s="32"/>
    </row>
    <row r="11" spans="1:6" ht="12.75">
      <c r="A11" s="29" t="s">
        <v>93</v>
      </c>
      <c r="B11" s="24" t="s">
        <v>94</v>
      </c>
      <c r="C11" s="31"/>
      <c r="D11" s="33" t="s">
        <v>4</v>
      </c>
      <c r="E11" s="34">
        <f>VLOOKUP($B$6,'Rådata 200912'!$A$1:$M$42,MATCH($D11,'Rådata 200912'!$A$1:$R$1,0),FALSE)</f>
        <v>315561</v>
      </c>
      <c r="F11" s="32"/>
    </row>
    <row r="12" spans="1:6" ht="12.75">
      <c r="A12" s="29" t="s">
        <v>95</v>
      </c>
      <c r="B12" s="24" t="s">
        <v>96</v>
      </c>
      <c r="C12" s="31"/>
      <c r="D12" s="33" t="s">
        <v>5</v>
      </c>
      <c r="E12" s="34">
        <f>VLOOKUP($B$6,'Rådata 200912'!$A$1:$M$42,MATCH($D12,'Rådata 200912'!$A$1:$R$1,0),FALSE)</f>
        <v>0</v>
      </c>
      <c r="F12" s="32"/>
    </row>
    <row r="13" spans="1:6" ht="12.75">
      <c r="A13" s="29" t="s">
        <v>97</v>
      </c>
      <c r="B13" s="24" t="s">
        <v>98</v>
      </c>
      <c r="C13" s="31"/>
      <c r="D13" s="33" t="s">
        <v>6</v>
      </c>
      <c r="E13" s="34">
        <f>VLOOKUP($B$6,'Rådata 200912'!$A$1:$M$42,MATCH($D13,'Rådata 200912'!$A$1:$R$1,0),FALSE)</f>
        <v>476723</v>
      </c>
      <c r="F13" s="32"/>
    </row>
    <row r="14" spans="1:6" ht="12.75">
      <c r="A14" s="29"/>
      <c r="B14" s="24" t="s">
        <v>99</v>
      </c>
      <c r="C14" s="31"/>
      <c r="D14" s="33" t="s">
        <v>7</v>
      </c>
      <c r="E14" s="34">
        <f>VLOOKUP($B$6,'Rådata 200912'!$A$1:$M$42,MATCH($D14,'Rådata 200912'!$A$1:$R$1,0),FALSE)</f>
        <v>1734456</v>
      </c>
      <c r="F14" s="32"/>
    </row>
    <row r="15" spans="1:6" ht="12.75">
      <c r="A15" s="29"/>
      <c r="B15" s="30" t="s">
        <v>74</v>
      </c>
      <c r="C15" s="31"/>
      <c r="D15" s="33"/>
      <c r="E15" s="34"/>
      <c r="F15" s="32"/>
    </row>
    <row r="16" spans="1:6" ht="12.75">
      <c r="A16" s="29" t="s">
        <v>100</v>
      </c>
      <c r="B16" s="24" t="s">
        <v>101</v>
      </c>
      <c r="C16" s="31"/>
      <c r="D16" s="33" t="s">
        <v>8</v>
      </c>
      <c r="E16" s="34">
        <f>VLOOKUP($B$6,'Rådata 200912'!$A$1:$M$42,MATCH($D16,'Rådata 200912'!$A$1:$R$1,0),FALSE)</f>
        <v>135000</v>
      </c>
      <c r="F16" s="32"/>
    </row>
    <row r="17" spans="1:6" ht="12.75">
      <c r="A17" s="29" t="s">
        <v>102</v>
      </c>
      <c r="B17" s="24" t="s">
        <v>103</v>
      </c>
      <c r="C17" s="31"/>
      <c r="D17" s="33" t="s">
        <v>9</v>
      </c>
      <c r="E17" s="34">
        <f>VLOOKUP($B$6,'Rådata 200912'!$A$1:$M$42,MATCH($D17,'Rådata 200912'!$A$1:$R$1,0),FALSE)</f>
        <v>0</v>
      </c>
      <c r="F17" s="32"/>
    </row>
    <row r="18" spans="1:6" ht="12.75">
      <c r="A18" s="29" t="s">
        <v>104</v>
      </c>
      <c r="B18" s="24" t="s">
        <v>105</v>
      </c>
      <c r="C18" s="31"/>
      <c r="D18" s="33" t="s">
        <v>10</v>
      </c>
      <c r="E18" s="34">
        <f>VLOOKUP($B$6,'Rådata 200912'!$A$1:$M$42,MATCH($D18,'Rådata 200912'!$A$1:$R$1,0),FALSE)</f>
        <v>18695</v>
      </c>
      <c r="F18" s="32"/>
    </row>
    <row r="19" spans="1:6" ht="12.75">
      <c r="A19" s="29"/>
      <c r="B19" s="24" t="s">
        <v>99</v>
      </c>
      <c r="C19" s="31"/>
      <c r="D19" s="33" t="s">
        <v>11</v>
      </c>
      <c r="E19" s="34">
        <f>VLOOKUP($B$6,'Rådata 200912'!$A$1:$M$42,MATCH($D19,'Rådata 200912'!$A$1:$R$1,0),FALSE)</f>
        <v>153695</v>
      </c>
      <c r="F19" s="32"/>
    </row>
    <row r="20" spans="1:6" ht="12.75">
      <c r="A20" s="32"/>
      <c r="B20" s="32"/>
      <c r="C20" s="32"/>
      <c r="D20" s="32"/>
      <c r="E20" s="32"/>
      <c r="F20" s="32"/>
    </row>
  </sheetData>
  <sheetProtection/>
  <mergeCells count="1">
    <mergeCell ref="A2:E2"/>
  </mergeCells>
  <dataValidations count="2">
    <dataValidation type="list" allowBlank="1" showInputMessage="1" showErrorMessage="1" sqref="B6">
      <formula1>penge_9_3</formula1>
    </dataValidation>
    <dataValidation errorStyle="information" type="textLength" allowBlank="1" showInputMessage="1" showErrorMessage="1" sqref="B8:C8">
      <formula1>0</formula1>
      <formula2>0</formula2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5:E7 E10:E19 E9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2" sqref="A2:A42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5" width="9.00390625" style="0" bestFit="1" customWidth="1"/>
    <col min="6" max="7" width="8.00390625" style="0" bestFit="1" customWidth="1"/>
    <col min="8" max="8" width="9.00390625" style="0" bestFit="1" customWidth="1"/>
    <col min="9" max="10" width="10.00390625" style="0" bestFit="1" customWidth="1"/>
    <col min="11" max="11" width="7.57421875" style="0" bestFit="1" customWidth="1"/>
    <col min="12" max="12" width="8.00390625" style="0" bestFit="1" customWidth="1"/>
    <col min="13" max="13" width="10.00390625" style="0" bestFit="1" customWidth="1"/>
  </cols>
  <sheetData>
    <row r="1" spans="1:13" s="3" customFormat="1" ht="12.75">
      <c r="A1" s="7" t="s">
        <v>80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ht="12.75">
      <c r="A2" s="6" t="s">
        <v>12</v>
      </c>
      <c r="B2" s="6">
        <v>7681</v>
      </c>
      <c r="C2" s="6">
        <v>200912</v>
      </c>
      <c r="D2" s="6" t="s">
        <v>81</v>
      </c>
      <c r="E2" s="6">
        <v>942172</v>
      </c>
      <c r="F2" s="6">
        <v>315561</v>
      </c>
      <c r="G2" s="6">
        <v>0</v>
      </c>
      <c r="H2" s="6">
        <v>476723</v>
      </c>
      <c r="I2" s="6">
        <v>1734456</v>
      </c>
      <c r="J2" s="6">
        <v>135000</v>
      </c>
      <c r="K2" s="6">
        <v>0</v>
      </c>
      <c r="L2" s="6">
        <v>18695</v>
      </c>
      <c r="M2" s="6">
        <v>153695</v>
      </c>
    </row>
    <row r="3" spans="1:13" ht="12.75">
      <c r="A3" s="6" t="s">
        <v>13</v>
      </c>
      <c r="B3" s="6">
        <v>5201</v>
      </c>
      <c r="C3" s="6">
        <v>200912</v>
      </c>
      <c r="D3" s="6" t="s">
        <v>81</v>
      </c>
      <c r="E3" s="6">
        <v>445849</v>
      </c>
      <c r="F3" s="6">
        <v>430928</v>
      </c>
      <c r="G3" s="6">
        <v>320803</v>
      </c>
      <c r="H3" s="6">
        <v>513043</v>
      </c>
      <c r="I3" s="6">
        <v>1710623</v>
      </c>
      <c r="J3" s="6">
        <v>0</v>
      </c>
      <c r="K3" s="6">
        <v>0</v>
      </c>
      <c r="L3" s="6">
        <v>545435</v>
      </c>
      <c r="M3" s="6">
        <v>545435</v>
      </c>
    </row>
    <row r="4" spans="1:13" ht="12.75">
      <c r="A4" s="6" t="s">
        <v>14</v>
      </c>
      <c r="B4" s="6">
        <v>5301</v>
      </c>
      <c r="C4" s="6">
        <v>200912</v>
      </c>
      <c r="D4" s="6" t="s">
        <v>81</v>
      </c>
      <c r="E4" s="6">
        <v>986892</v>
      </c>
      <c r="F4" s="6">
        <v>153126</v>
      </c>
      <c r="G4" s="6">
        <v>18098</v>
      </c>
      <c r="H4" s="6">
        <v>1346269</v>
      </c>
      <c r="I4" s="6">
        <v>2504385</v>
      </c>
      <c r="J4" s="6">
        <v>1981119</v>
      </c>
      <c r="K4" s="6">
        <v>0</v>
      </c>
      <c r="L4" s="6">
        <v>20691</v>
      </c>
      <c r="M4" s="6">
        <v>2001810</v>
      </c>
    </row>
    <row r="5" spans="1:13" ht="12.75">
      <c r="A5" s="6" t="s">
        <v>63</v>
      </c>
      <c r="B5" s="6">
        <v>9312</v>
      </c>
      <c r="C5" s="6">
        <v>200912</v>
      </c>
      <c r="D5" s="6" t="s">
        <v>82</v>
      </c>
      <c r="E5" s="6">
        <v>35250</v>
      </c>
      <c r="F5" s="6">
        <v>33748</v>
      </c>
      <c r="G5" s="6">
        <v>77942</v>
      </c>
      <c r="H5" s="6">
        <v>3956</v>
      </c>
      <c r="I5" s="6">
        <v>150896</v>
      </c>
      <c r="J5" s="6">
        <v>0</v>
      </c>
      <c r="K5" s="6">
        <v>0</v>
      </c>
      <c r="L5" s="6">
        <v>0</v>
      </c>
      <c r="M5" s="6">
        <v>0</v>
      </c>
    </row>
    <row r="6" spans="1:13" ht="12.75">
      <c r="A6" s="6" t="s">
        <v>64</v>
      </c>
      <c r="B6" s="6">
        <v>9144</v>
      </c>
      <c r="C6" s="6">
        <v>200912</v>
      </c>
      <c r="D6" s="6" t="s">
        <v>82</v>
      </c>
      <c r="E6" s="6">
        <v>1723469</v>
      </c>
      <c r="F6" s="6">
        <v>0</v>
      </c>
      <c r="G6" s="6">
        <v>0</v>
      </c>
      <c r="H6" s="6">
        <v>0</v>
      </c>
      <c r="I6" s="6">
        <v>1723469</v>
      </c>
      <c r="J6" s="6">
        <v>5606597</v>
      </c>
      <c r="K6" s="6">
        <v>0</v>
      </c>
      <c r="L6" s="6">
        <v>32125</v>
      </c>
      <c r="M6" s="6">
        <v>5638722</v>
      </c>
    </row>
    <row r="7" spans="1:13" ht="12.75">
      <c r="A7" s="6" t="s">
        <v>17</v>
      </c>
      <c r="B7" s="6">
        <v>9827</v>
      </c>
      <c r="C7" s="6">
        <v>200912</v>
      </c>
      <c r="D7" s="6" t="s">
        <v>82</v>
      </c>
      <c r="E7" s="6">
        <v>80069</v>
      </c>
      <c r="F7" s="6">
        <v>49626</v>
      </c>
      <c r="G7" s="6">
        <v>3614</v>
      </c>
      <c r="H7" s="6">
        <v>136899</v>
      </c>
      <c r="I7" s="6">
        <v>270208</v>
      </c>
      <c r="J7" s="6">
        <v>0</v>
      </c>
      <c r="K7" s="6">
        <v>0</v>
      </c>
      <c r="L7" s="6">
        <v>0</v>
      </c>
      <c r="M7" s="6">
        <v>0</v>
      </c>
    </row>
    <row r="8" spans="1:13" ht="12.75">
      <c r="A8" s="6" t="s">
        <v>18</v>
      </c>
      <c r="B8" s="6">
        <v>9797</v>
      </c>
      <c r="C8" s="6">
        <v>200912</v>
      </c>
      <c r="D8" s="6" t="s">
        <v>82</v>
      </c>
      <c r="E8" s="6">
        <v>56541</v>
      </c>
      <c r="F8" s="6">
        <v>77738</v>
      </c>
      <c r="G8" s="6">
        <v>189586</v>
      </c>
      <c r="H8" s="6">
        <v>84626</v>
      </c>
      <c r="I8" s="6">
        <v>408490</v>
      </c>
      <c r="J8" s="6">
        <v>0</v>
      </c>
      <c r="K8" s="6">
        <v>0</v>
      </c>
      <c r="L8" s="6">
        <v>0</v>
      </c>
      <c r="M8" s="6">
        <v>0</v>
      </c>
    </row>
    <row r="9" spans="1:13" ht="12.75">
      <c r="A9" s="6" t="s">
        <v>19</v>
      </c>
      <c r="B9" s="6">
        <v>9695</v>
      </c>
      <c r="C9" s="6">
        <v>200912</v>
      </c>
      <c r="D9" s="6" t="s">
        <v>82</v>
      </c>
      <c r="E9" s="6">
        <v>194462</v>
      </c>
      <c r="F9" s="6">
        <v>94411</v>
      </c>
      <c r="G9" s="6">
        <v>401861</v>
      </c>
      <c r="H9" s="6">
        <v>114245</v>
      </c>
      <c r="I9" s="6">
        <v>804978</v>
      </c>
      <c r="J9" s="6">
        <v>0</v>
      </c>
      <c r="K9" s="6">
        <v>0</v>
      </c>
      <c r="L9" s="6">
        <v>0</v>
      </c>
      <c r="M9" s="6">
        <v>0</v>
      </c>
    </row>
    <row r="10" spans="1:13" ht="12.75">
      <c r="A10" s="6" t="s">
        <v>21</v>
      </c>
      <c r="B10" s="6">
        <v>3000</v>
      </c>
      <c r="C10" s="6">
        <v>200912</v>
      </c>
      <c r="D10" s="6" t="s">
        <v>84</v>
      </c>
      <c r="E10" s="6">
        <v>10080476</v>
      </c>
      <c r="F10" s="6">
        <v>2215202</v>
      </c>
      <c r="G10" s="6">
        <v>3306</v>
      </c>
      <c r="H10" s="6">
        <v>74648458</v>
      </c>
      <c r="I10" s="6">
        <v>86947442</v>
      </c>
      <c r="J10" s="6">
        <v>127546622</v>
      </c>
      <c r="K10" s="6">
        <v>0</v>
      </c>
      <c r="L10" s="6">
        <v>1173245</v>
      </c>
      <c r="M10" s="6">
        <v>128719867</v>
      </c>
    </row>
    <row r="11" spans="1:13" ht="12.75">
      <c r="A11" s="6" t="s">
        <v>23</v>
      </c>
      <c r="B11" s="6">
        <v>6060</v>
      </c>
      <c r="C11" s="6">
        <v>200912</v>
      </c>
      <c r="D11" s="6" t="s">
        <v>82</v>
      </c>
      <c r="E11" s="6">
        <v>699756</v>
      </c>
      <c r="F11" s="6">
        <v>0</v>
      </c>
      <c r="G11" s="6">
        <v>0</v>
      </c>
      <c r="H11" s="6">
        <v>349886</v>
      </c>
      <c r="I11" s="6">
        <v>1049642</v>
      </c>
      <c r="J11" s="6">
        <v>0</v>
      </c>
      <c r="K11" s="6">
        <v>0</v>
      </c>
      <c r="L11" s="6">
        <v>2519</v>
      </c>
      <c r="M11" s="6">
        <v>2519</v>
      </c>
    </row>
    <row r="12" spans="1:13" ht="12.75">
      <c r="A12" s="6" t="s">
        <v>86</v>
      </c>
      <c r="B12" s="6">
        <v>9080</v>
      </c>
      <c r="C12" s="6">
        <v>200912</v>
      </c>
      <c r="D12" s="6" t="s">
        <v>82</v>
      </c>
      <c r="E12" s="6">
        <v>38846</v>
      </c>
      <c r="F12" s="6">
        <v>185558</v>
      </c>
      <c r="G12" s="6">
        <v>86029</v>
      </c>
      <c r="H12" s="6">
        <v>152589</v>
      </c>
      <c r="I12" s="6">
        <v>463023</v>
      </c>
      <c r="J12" s="6">
        <v>0</v>
      </c>
      <c r="K12" s="6">
        <v>0</v>
      </c>
      <c r="L12" s="6">
        <v>0</v>
      </c>
      <c r="M12" s="6">
        <v>0</v>
      </c>
    </row>
    <row r="13" spans="1:13" ht="12.75">
      <c r="A13" s="6" t="s">
        <v>76</v>
      </c>
      <c r="B13" s="6">
        <v>9181</v>
      </c>
      <c r="C13" s="6">
        <v>200912</v>
      </c>
      <c r="D13" s="6" t="s">
        <v>87</v>
      </c>
      <c r="E13" s="6">
        <v>576441</v>
      </c>
      <c r="F13" s="6">
        <v>635780</v>
      </c>
      <c r="G13" s="6">
        <v>0</v>
      </c>
      <c r="H13" s="6">
        <v>672745</v>
      </c>
      <c r="I13" s="6">
        <v>1884965</v>
      </c>
      <c r="J13" s="6">
        <v>58603</v>
      </c>
      <c r="K13" s="6">
        <v>0</v>
      </c>
      <c r="L13" s="6">
        <v>89043</v>
      </c>
      <c r="M13" s="6">
        <v>147645</v>
      </c>
    </row>
    <row r="14" spans="1:13" ht="12.75">
      <c r="A14" s="6" t="s">
        <v>27</v>
      </c>
      <c r="B14" s="6">
        <v>9174</v>
      </c>
      <c r="C14" s="6">
        <v>200912</v>
      </c>
      <c r="D14" s="6" t="s">
        <v>82</v>
      </c>
      <c r="E14" s="6">
        <v>682668</v>
      </c>
      <c r="F14" s="6">
        <v>156685</v>
      </c>
      <c r="G14" s="6">
        <v>303619</v>
      </c>
      <c r="H14" s="6">
        <v>154630</v>
      </c>
      <c r="I14" s="6">
        <v>1297602</v>
      </c>
      <c r="J14" s="6">
        <v>0</v>
      </c>
      <c r="K14" s="6">
        <v>0</v>
      </c>
      <c r="L14" s="6">
        <v>202</v>
      </c>
      <c r="M14" s="6">
        <v>202</v>
      </c>
    </row>
    <row r="15" spans="1:13" ht="12.75">
      <c r="A15" s="6" t="s">
        <v>28</v>
      </c>
      <c r="B15" s="6">
        <v>10001</v>
      </c>
      <c r="C15" s="6">
        <v>200912</v>
      </c>
      <c r="D15" s="6" t="s">
        <v>84</v>
      </c>
      <c r="E15" s="6">
        <v>274350</v>
      </c>
      <c r="F15" s="6">
        <v>3012720</v>
      </c>
      <c r="G15" s="6">
        <v>0</v>
      </c>
      <c r="H15" s="6">
        <v>114471</v>
      </c>
      <c r="I15" s="6">
        <v>3401541</v>
      </c>
      <c r="J15" s="6">
        <v>3831512</v>
      </c>
      <c r="K15" s="6">
        <v>0</v>
      </c>
      <c r="L15" s="6">
        <v>1163399</v>
      </c>
      <c r="M15" s="6">
        <v>4994911</v>
      </c>
    </row>
    <row r="16" spans="1:13" ht="12.75">
      <c r="A16" s="6" t="s">
        <v>30</v>
      </c>
      <c r="B16" s="6">
        <v>828</v>
      </c>
      <c r="C16" s="6">
        <v>200912</v>
      </c>
      <c r="D16" s="6" t="s">
        <v>82</v>
      </c>
      <c r="E16" s="6">
        <v>1407124</v>
      </c>
      <c r="F16" s="6">
        <v>718761</v>
      </c>
      <c r="G16" s="6">
        <v>0</v>
      </c>
      <c r="H16" s="6">
        <v>238469</v>
      </c>
      <c r="I16" s="6">
        <v>2364355</v>
      </c>
      <c r="J16" s="6">
        <v>0</v>
      </c>
      <c r="K16" s="6">
        <v>0</v>
      </c>
      <c r="L16" s="6">
        <v>0</v>
      </c>
      <c r="M16" s="6">
        <v>0</v>
      </c>
    </row>
    <row r="17" spans="1:13" ht="12.75">
      <c r="A17" s="6" t="s">
        <v>77</v>
      </c>
      <c r="B17" s="6">
        <v>9351</v>
      </c>
      <c r="C17" s="6">
        <v>200912</v>
      </c>
      <c r="D17" s="6" t="s">
        <v>82</v>
      </c>
      <c r="E17" s="6">
        <v>743081</v>
      </c>
      <c r="F17" s="6">
        <v>246501</v>
      </c>
      <c r="G17" s="6">
        <v>15153</v>
      </c>
      <c r="H17" s="6">
        <v>139604</v>
      </c>
      <c r="I17" s="6">
        <v>1144339</v>
      </c>
      <c r="J17" s="6">
        <v>0</v>
      </c>
      <c r="K17" s="6">
        <v>0</v>
      </c>
      <c r="L17" s="6">
        <v>0</v>
      </c>
      <c r="M17" s="6">
        <v>0</v>
      </c>
    </row>
    <row r="18" spans="1:13" ht="12.75">
      <c r="A18" s="6" t="s">
        <v>33</v>
      </c>
      <c r="B18" s="6">
        <v>7858</v>
      </c>
      <c r="C18" s="6">
        <v>200912</v>
      </c>
      <c r="D18" s="6" t="s">
        <v>84</v>
      </c>
      <c r="E18" s="6">
        <v>6100920</v>
      </c>
      <c r="F18" s="6">
        <v>3044965</v>
      </c>
      <c r="G18" s="6">
        <v>2028159</v>
      </c>
      <c r="H18" s="6">
        <v>2102851</v>
      </c>
      <c r="I18" s="6">
        <v>13276895</v>
      </c>
      <c r="J18" s="6">
        <v>1965300</v>
      </c>
      <c r="K18" s="6">
        <v>0</v>
      </c>
      <c r="L18" s="6">
        <v>38434</v>
      </c>
      <c r="M18" s="6">
        <v>2003734</v>
      </c>
    </row>
    <row r="19" spans="1:13" ht="12.75">
      <c r="A19" s="6" t="s">
        <v>34</v>
      </c>
      <c r="B19" s="6">
        <v>9686</v>
      </c>
      <c r="C19" s="6">
        <v>200912</v>
      </c>
      <c r="D19" s="6" t="s">
        <v>82</v>
      </c>
      <c r="E19" s="6">
        <v>746541</v>
      </c>
      <c r="F19" s="6">
        <v>597863</v>
      </c>
      <c r="G19" s="6">
        <v>1104326</v>
      </c>
      <c r="H19" s="6">
        <v>347449</v>
      </c>
      <c r="I19" s="6">
        <v>2796177</v>
      </c>
      <c r="J19" s="6">
        <v>0</v>
      </c>
      <c r="K19" s="6">
        <v>0</v>
      </c>
      <c r="L19" s="6">
        <v>8950</v>
      </c>
      <c r="M19" s="6">
        <v>8950</v>
      </c>
    </row>
    <row r="20" spans="1:13" ht="12.75">
      <c r="A20" s="6" t="s">
        <v>36</v>
      </c>
      <c r="B20" s="6">
        <v>9335</v>
      </c>
      <c r="C20" s="6">
        <v>200912</v>
      </c>
      <c r="D20" s="6" t="s">
        <v>82</v>
      </c>
      <c r="E20" s="6">
        <v>1709812</v>
      </c>
      <c r="F20" s="6">
        <v>407142</v>
      </c>
      <c r="G20" s="6">
        <v>33223</v>
      </c>
      <c r="H20" s="6">
        <v>556657</v>
      </c>
      <c r="I20" s="6">
        <v>2706832</v>
      </c>
      <c r="J20" s="6">
        <v>16050</v>
      </c>
      <c r="K20" s="6">
        <v>0</v>
      </c>
      <c r="L20" s="6">
        <v>0</v>
      </c>
      <c r="M20" s="6">
        <v>16050</v>
      </c>
    </row>
    <row r="21" spans="1:13" ht="12.75">
      <c r="A21" s="6" t="s">
        <v>66</v>
      </c>
      <c r="B21" s="6">
        <v>681</v>
      </c>
      <c r="C21" s="6">
        <v>200912</v>
      </c>
      <c r="D21" s="6" t="s">
        <v>82</v>
      </c>
      <c r="E21" s="6">
        <v>501941</v>
      </c>
      <c r="F21" s="6">
        <v>341942</v>
      </c>
      <c r="G21" s="6">
        <v>647443</v>
      </c>
      <c r="H21" s="6">
        <v>115081</v>
      </c>
      <c r="I21" s="6">
        <v>1606407</v>
      </c>
      <c r="J21" s="6">
        <v>0</v>
      </c>
      <c r="K21" s="6">
        <v>0</v>
      </c>
      <c r="L21" s="6">
        <v>0</v>
      </c>
      <c r="M21" s="6">
        <v>0</v>
      </c>
    </row>
    <row r="22" spans="1:13" ht="12.75">
      <c r="A22" s="6" t="s">
        <v>39</v>
      </c>
      <c r="B22" s="6">
        <v>755</v>
      </c>
      <c r="C22" s="6">
        <v>200912</v>
      </c>
      <c r="D22" s="6" t="s">
        <v>82</v>
      </c>
      <c r="E22" s="6">
        <v>475200</v>
      </c>
      <c r="F22" s="6">
        <v>206783</v>
      </c>
      <c r="G22" s="6">
        <v>200109</v>
      </c>
      <c r="H22" s="6">
        <v>562199</v>
      </c>
      <c r="I22" s="6">
        <v>1444291</v>
      </c>
      <c r="J22" s="6">
        <v>0</v>
      </c>
      <c r="K22" s="6">
        <v>0</v>
      </c>
      <c r="L22" s="6">
        <v>117</v>
      </c>
      <c r="M22" s="6">
        <v>117</v>
      </c>
    </row>
    <row r="23" spans="1:13" ht="12.75">
      <c r="A23" s="6" t="s">
        <v>40</v>
      </c>
      <c r="B23" s="6">
        <v>9201</v>
      </c>
      <c r="C23" s="6">
        <v>200912</v>
      </c>
      <c r="D23" s="6" t="s">
        <v>82</v>
      </c>
      <c r="E23" s="6">
        <v>23177</v>
      </c>
      <c r="F23" s="6">
        <v>32229</v>
      </c>
      <c r="G23" s="6">
        <v>18783</v>
      </c>
      <c r="H23" s="6">
        <v>13343</v>
      </c>
      <c r="I23" s="6">
        <v>87532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6" t="s">
        <v>41</v>
      </c>
      <c r="B24" s="6">
        <v>9100</v>
      </c>
      <c r="C24" s="6">
        <v>200912</v>
      </c>
      <c r="D24" s="6" t="s">
        <v>82</v>
      </c>
      <c r="E24" s="6">
        <v>53423</v>
      </c>
      <c r="F24" s="6">
        <v>251974</v>
      </c>
      <c r="G24" s="6">
        <v>440672</v>
      </c>
      <c r="H24" s="6">
        <v>714959</v>
      </c>
      <c r="I24" s="6">
        <v>1461028</v>
      </c>
      <c r="J24" s="6">
        <v>0</v>
      </c>
      <c r="K24" s="6">
        <v>0</v>
      </c>
      <c r="L24" s="6">
        <v>0</v>
      </c>
      <c r="M24" s="6">
        <v>0</v>
      </c>
    </row>
    <row r="25" spans="1:13" ht="12.75">
      <c r="A25" s="6" t="s">
        <v>43</v>
      </c>
      <c r="B25" s="6">
        <v>2222</v>
      </c>
      <c r="C25" s="6">
        <v>200912</v>
      </c>
      <c r="D25" s="6" t="s">
        <v>84</v>
      </c>
      <c r="E25" s="6">
        <v>7451485</v>
      </c>
      <c r="F25" s="6">
        <v>1235240</v>
      </c>
      <c r="G25" s="6">
        <v>29486</v>
      </c>
      <c r="H25" s="6">
        <v>25582130</v>
      </c>
      <c r="I25" s="6">
        <v>34298341</v>
      </c>
      <c r="J25" s="6">
        <v>30308524</v>
      </c>
      <c r="K25" s="6">
        <v>0</v>
      </c>
      <c r="L25" s="6">
        <v>47416</v>
      </c>
      <c r="M25" s="6">
        <v>30355940</v>
      </c>
    </row>
    <row r="26" spans="1:13" ht="12.75">
      <c r="A26" s="6" t="s">
        <v>44</v>
      </c>
      <c r="B26" s="6">
        <v>6860</v>
      </c>
      <c r="C26" s="6">
        <v>200912</v>
      </c>
      <c r="D26" s="6" t="s">
        <v>82</v>
      </c>
      <c r="E26" s="6">
        <v>303341</v>
      </c>
      <c r="F26" s="6">
        <v>131462</v>
      </c>
      <c r="G26" s="6">
        <v>0</v>
      </c>
      <c r="H26" s="6">
        <v>40089</v>
      </c>
      <c r="I26" s="6">
        <v>474892</v>
      </c>
      <c r="J26" s="6">
        <v>0</v>
      </c>
      <c r="K26" s="6">
        <v>0</v>
      </c>
      <c r="L26" s="6">
        <v>0</v>
      </c>
      <c r="M26" s="6">
        <v>0</v>
      </c>
    </row>
    <row r="27" spans="1:13" ht="12.75">
      <c r="A27" s="6" t="s">
        <v>83</v>
      </c>
      <c r="B27" s="6">
        <v>824</v>
      </c>
      <c r="C27" s="6">
        <v>200912</v>
      </c>
      <c r="D27" s="6" t="s">
        <v>81</v>
      </c>
      <c r="E27" s="6">
        <v>500112</v>
      </c>
      <c r="F27" s="6">
        <v>279816</v>
      </c>
      <c r="G27" s="6">
        <v>0</v>
      </c>
      <c r="H27" s="6">
        <v>401677</v>
      </c>
      <c r="I27" s="6">
        <v>1181605</v>
      </c>
      <c r="J27" s="6">
        <v>0</v>
      </c>
      <c r="K27" s="6">
        <v>0</v>
      </c>
      <c r="L27" s="6">
        <v>0</v>
      </c>
      <c r="M27" s="6">
        <v>0</v>
      </c>
    </row>
    <row r="28" spans="1:13" ht="12.75">
      <c r="A28" s="6" t="s">
        <v>45</v>
      </c>
      <c r="B28" s="6">
        <v>8117</v>
      </c>
      <c r="C28" s="6">
        <v>200912</v>
      </c>
      <c r="D28" s="6" t="s">
        <v>84</v>
      </c>
      <c r="E28" s="6">
        <v>17082981</v>
      </c>
      <c r="F28" s="6">
        <v>0</v>
      </c>
      <c r="G28" s="6">
        <v>13294</v>
      </c>
      <c r="H28" s="6">
        <v>2529678</v>
      </c>
      <c r="I28" s="6">
        <v>19625953</v>
      </c>
      <c r="J28" s="6">
        <v>9234729</v>
      </c>
      <c r="K28" s="6">
        <v>0</v>
      </c>
      <c r="L28" s="6">
        <v>152006</v>
      </c>
      <c r="M28" s="6">
        <v>9386735</v>
      </c>
    </row>
    <row r="29" spans="1:13" ht="12.75">
      <c r="A29" s="6" t="s">
        <v>85</v>
      </c>
      <c r="B29" s="6">
        <v>6160</v>
      </c>
      <c r="C29" s="6">
        <v>200912</v>
      </c>
      <c r="D29" s="6" t="s">
        <v>82</v>
      </c>
      <c r="E29" s="6">
        <v>605926</v>
      </c>
      <c r="F29" s="6">
        <v>735266</v>
      </c>
      <c r="G29" s="6">
        <v>1</v>
      </c>
      <c r="H29" s="6">
        <v>411090</v>
      </c>
      <c r="I29" s="6">
        <v>1752283</v>
      </c>
      <c r="J29" s="6">
        <v>0</v>
      </c>
      <c r="K29" s="6">
        <v>0</v>
      </c>
      <c r="L29" s="6">
        <v>0</v>
      </c>
      <c r="M29" s="6">
        <v>0</v>
      </c>
    </row>
    <row r="30" spans="1:13" ht="12.75">
      <c r="A30" s="6" t="s">
        <v>47</v>
      </c>
      <c r="B30" s="6">
        <v>12000</v>
      </c>
      <c r="C30" s="6">
        <v>200912</v>
      </c>
      <c r="D30" s="6" t="s">
        <v>81</v>
      </c>
      <c r="E30" s="6">
        <v>2011101</v>
      </c>
      <c r="F30" s="6">
        <v>621338</v>
      </c>
      <c r="G30" s="6">
        <v>560078</v>
      </c>
      <c r="H30" s="6">
        <v>320304</v>
      </c>
      <c r="I30" s="6">
        <v>3512821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6" t="s">
        <v>48</v>
      </c>
      <c r="B31" s="6">
        <v>1149</v>
      </c>
      <c r="C31" s="6">
        <v>200912</v>
      </c>
      <c r="D31" s="6" t="s">
        <v>82</v>
      </c>
      <c r="E31" s="6">
        <v>0</v>
      </c>
      <c r="F31" s="6">
        <v>0</v>
      </c>
      <c r="G31" s="6">
        <v>0</v>
      </c>
      <c r="H31" s="6">
        <v>45311</v>
      </c>
      <c r="I31" s="6">
        <v>45311</v>
      </c>
      <c r="J31" s="6">
        <v>0</v>
      </c>
      <c r="K31" s="6">
        <v>0</v>
      </c>
      <c r="L31" s="6">
        <v>356441</v>
      </c>
      <c r="M31" s="6">
        <v>356441</v>
      </c>
    </row>
    <row r="32" spans="1:13" ht="12.75">
      <c r="A32" s="6" t="s">
        <v>49</v>
      </c>
      <c r="B32" s="6">
        <v>522</v>
      </c>
      <c r="C32" s="6">
        <v>200912</v>
      </c>
      <c r="D32" s="6" t="s">
        <v>81</v>
      </c>
      <c r="E32" s="6">
        <v>2001034</v>
      </c>
      <c r="F32" s="6">
        <v>718040</v>
      </c>
      <c r="G32" s="6">
        <v>161618</v>
      </c>
      <c r="H32" s="6">
        <v>462713</v>
      </c>
      <c r="I32" s="6">
        <v>3343405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6" t="s">
        <v>78</v>
      </c>
      <c r="B33" s="6">
        <v>9261</v>
      </c>
      <c r="C33" s="6">
        <v>200912</v>
      </c>
      <c r="D33" s="6" t="s">
        <v>82</v>
      </c>
      <c r="E33" s="6">
        <v>122140</v>
      </c>
      <c r="F33" s="6">
        <v>81247</v>
      </c>
      <c r="G33" s="6">
        <v>230903</v>
      </c>
      <c r="H33" s="6">
        <v>79499</v>
      </c>
      <c r="I33" s="6">
        <v>513788</v>
      </c>
      <c r="J33" s="6">
        <v>0</v>
      </c>
      <c r="K33" s="6">
        <v>0</v>
      </c>
      <c r="L33" s="6">
        <v>0</v>
      </c>
      <c r="M33" s="6">
        <v>0</v>
      </c>
    </row>
    <row r="34" spans="1:13" ht="12.75">
      <c r="A34" s="6" t="s">
        <v>50</v>
      </c>
      <c r="B34" s="6">
        <v>6150</v>
      </c>
      <c r="C34" s="6">
        <v>200912</v>
      </c>
      <c r="D34" s="6" t="s">
        <v>82</v>
      </c>
      <c r="E34" s="6">
        <v>475696</v>
      </c>
      <c r="F34" s="6">
        <v>40329</v>
      </c>
      <c r="G34" s="6">
        <v>0</v>
      </c>
      <c r="H34" s="6">
        <v>46300</v>
      </c>
      <c r="I34" s="6">
        <v>562325</v>
      </c>
      <c r="J34" s="6">
        <v>15234</v>
      </c>
      <c r="K34" s="6">
        <v>0</v>
      </c>
      <c r="L34" s="6">
        <v>9805</v>
      </c>
      <c r="M34" s="6">
        <v>25039</v>
      </c>
    </row>
    <row r="35" spans="1:13" ht="12.75">
      <c r="A35" s="6" t="s">
        <v>51</v>
      </c>
      <c r="B35" s="6">
        <v>9380</v>
      </c>
      <c r="C35" s="6">
        <v>200912</v>
      </c>
      <c r="D35" s="6" t="s">
        <v>81</v>
      </c>
      <c r="E35" s="6">
        <v>1848899</v>
      </c>
      <c r="F35" s="6">
        <v>598231</v>
      </c>
      <c r="G35" s="6">
        <v>3063922</v>
      </c>
      <c r="H35" s="6">
        <v>724296</v>
      </c>
      <c r="I35" s="6">
        <v>6235347</v>
      </c>
      <c r="J35" s="6">
        <v>0</v>
      </c>
      <c r="K35" s="6">
        <v>0</v>
      </c>
      <c r="L35" s="6">
        <v>575482</v>
      </c>
      <c r="M35" s="6">
        <v>575482</v>
      </c>
    </row>
    <row r="36" spans="1:13" ht="12.75">
      <c r="A36" s="6" t="s">
        <v>52</v>
      </c>
      <c r="B36" s="6">
        <v>844</v>
      </c>
      <c r="C36" s="6">
        <v>200912</v>
      </c>
      <c r="D36" s="6" t="s">
        <v>82</v>
      </c>
      <c r="E36" s="6">
        <v>52477</v>
      </c>
      <c r="F36" s="6">
        <v>153662</v>
      </c>
      <c r="G36" s="6">
        <v>234485</v>
      </c>
      <c r="H36" s="6">
        <v>209692</v>
      </c>
      <c r="I36" s="6">
        <v>650316</v>
      </c>
      <c r="J36" s="6">
        <v>0</v>
      </c>
      <c r="K36" s="6">
        <v>0</v>
      </c>
      <c r="L36" s="6">
        <v>117</v>
      </c>
      <c r="M36" s="6">
        <v>117</v>
      </c>
    </row>
    <row r="37" spans="1:13" ht="12.75">
      <c r="A37" s="6" t="s">
        <v>53</v>
      </c>
      <c r="B37" s="6">
        <v>8079</v>
      </c>
      <c r="C37" s="6">
        <v>200912</v>
      </c>
      <c r="D37" s="6" t="s">
        <v>84</v>
      </c>
      <c r="E37" s="6">
        <v>2702657</v>
      </c>
      <c r="F37" s="6">
        <v>2342669</v>
      </c>
      <c r="G37" s="6">
        <v>5057289</v>
      </c>
      <c r="H37" s="6">
        <v>1950845</v>
      </c>
      <c r="I37" s="6">
        <v>12053460</v>
      </c>
      <c r="J37" s="6">
        <v>14134</v>
      </c>
      <c r="K37" s="6">
        <v>0</v>
      </c>
      <c r="L37" s="6">
        <v>60798</v>
      </c>
      <c r="M37" s="6">
        <v>74932</v>
      </c>
    </row>
    <row r="38" spans="1:13" ht="12.75">
      <c r="A38" s="6" t="s">
        <v>55</v>
      </c>
      <c r="B38" s="6">
        <v>9090</v>
      </c>
      <c r="C38" s="6">
        <v>200912</v>
      </c>
      <c r="D38" s="6" t="s">
        <v>82</v>
      </c>
      <c r="E38" s="6">
        <v>1105073</v>
      </c>
      <c r="F38" s="6">
        <v>132306</v>
      </c>
      <c r="G38" s="6">
        <v>0</v>
      </c>
      <c r="H38" s="6">
        <v>153586</v>
      </c>
      <c r="I38" s="6">
        <v>1390965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6" t="s">
        <v>79</v>
      </c>
      <c r="B39" s="6">
        <v>9070</v>
      </c>
      <c r="C39" s="6">
        <v>200912</v>
      </c>
      <c r="D39" s="6" t="s">
        <v>82</v>
      </c>
      <c r="E39" s="6">
        <v>1509957</v>
      </c>
      <c r="F39" s="6">
        <v>477039</v>
      </c>
      <c r="G39" s="6">
        <v>717947</v>
      </c>
      <c r="H39" s="6">
        <v>460918</v>
      </c>
      <c r="I39" s="6">
        <v>3165861</v>
      </c>
      <c r="J39" s="6">
        <v>30133</v>
      </c>
      <c r="K39" s="6">
        <v>0</v>
      </c>
      <c r="L39" s="6">
        <v>0</v>
      </c>
      <c r="M39" s="6">
        <v>30133</v>
      </c>
    </row>
    <row r="40" spans="1:13" ht="12.75">
      <c r="A40" s="6" t="s">
        <v>59</v>
      </c>
      <c r="B40" s="6">
        <v>9690</v>
      </c>
      <c r="C40" s="6">
        <v>200912</v>
      </c>
      <c r="D40" s="6" t="s">
        <v>82</v>
      </c>
      <c r="E40" s="6">
        <v>160465</v>
      </c>
      <c r="F40" s="6">
        <v>94257</v>
      </c>
      <c r="G40" s="6">
        <v>219207</v>
      </c>
      <c r="H40" s="6">
        <v>22722</v>
      </c>
      <c r="I40" s="6">
        <v>496651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6" t="s">
        <v>60</v>
      </c>
      <c r="B41" s="6">
        <v>6220</v>
      </c>
      <c r="C41" s="6">
        <v>200912</v>
      </c>
      <c r="D41" s="6" t="s">
        <v>82</v>
      </c>
      <c r="E41" s="6">
        <v>151859</v>
      </c>
      <c r="F41" s="6">
        <v>124816</v>
      </c>
      <c r="G41" s="6">
        <v>27127</v>
      </c>
      <c r="H41" s="6">
        <v>34827</v>
      </c>
      <c r="I41" s="6">
        <v>338629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6" t="s">
        <v>62</v>
      </c>
      <c r="B42" s="6">
        <v>9486</v>
      </c>
      <c r="C42" s="6">
        <v>200912</v>
      </c>
      <c r="D42" s="6" t="s">
        <v>82</v>
      </c>
      <c r="E42" s="6">
        <v>1547818</v>
      </c>
      <c r="F42" s="6">
        <v>428771</v>
      </c>
      <c r="G42" s="6">
        <v>0</v>
      </c>
      <c r="H42" s="6">
        <v>207109</v>
      </c>
      <c r="I42" s="6">
        <v>2183698</v>
      </c>
      <c r="J42" s="6">
        <v>0</v>
      </c>
      <c r="K42" s="6">
        <v>0</v>
      </c>
      <c r="L42" s="6">
        <v>0</v>
      </c>
      <c r="M42" s="6"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9.3: Garantier og andre eventualforpligtelser m.v. for pengeinstitutter - koncern</dc:title>
  <dc:subject/>
  <dc:creator>Finanstilsynet</dc:creator>
  <cp:keywords/>
  <dc:description/>
  <cp:lastModifiedBy>jbg</cp:lastModifiedBy>
  <dcterms:created xsi:type="dcterms:W3CDTF">2008-07-10T09:20:40Z</dcterms:created>
  <dcterms:modified xsi:type="dcterms:W3CDTF">2010-06-29T12:14:05Z</dcterms:modified>
  <cp:category/>
  <cp:version/>
  <cp:contentType/>
  <cp:contentStatus/>
</cp:coreProperties>
</file>