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Resultatoplysninger" sheetId="1" r:id="rId1"/>
    <sheet name="Rådata 200912" sheetId="2" r:id="rId2"/>
  </sheets>
  <definedNames>
    <definedName name="Real_3_1">'Rådata 200912'!#REF!</definedName>
    <definedName name="real3_1">'Rådata 200912'!$A$2:$A$11</definedName>
  </definedNames>
  <calcPr fullCalcOnLoad="1"/>
</workbook>
</file>

<file path=xl/sharedStrings.xml><?xml version="1.0" encoding="utf-8"?>
<sst xmlns="http://schemas.openxmlformats.org/spreadsheetml/2006/main" count="107" uniqueCount="80">
  <si>
    <t>REGNR</t>
  </si>
  <si>
    <t>REGNPER</t>
  </si>
  <si>
    <t>INSTITUT</t>
  </si>
  <si>
    <t>AS0101</t>
  </si>
  <si>
    <t>AS0102</t>
  </si>
  <si>
    <t>AS0103</t>
  </si>
  <si>
    <t>AS0104</t>
  </si>
  <si>
    <t>AS0105</t>
  </si>
  <si>
    <t>AS0106</t>
  </si>
  <si>
    <t>AS0107</t>
  </si>
  <si>
    <t>AS0108</t>
  </si>
  <si>
    <t>AS0109</t>
  </si>
  <si>
    <t>AS0110</t>
  </si>
  <si>
    <t>AS0111</t>
  </si>
  <si>
    <t>AS0112</t>
  </si>
  <si>
    <t>AS0113</t>
  </si>
  <si>
    <t>AS0114</t>
  </si>
  <si>
    <t>AS0115</t>
  </si>
  <si>
    <t>AS0116</t>
  </si>
  <si>
    <t>AS0117</t>
  </si>
  <si>
    <t>AS0118</t>
  </si>
  <si>
    <t>REA</t>
  </si>
  <si>
    <t>MOR</t>
  </si>
  <si>
    <t>Vælg selskab:</t>
  </si>
  <si>
    <t>Information:</t>
  </si>
  <si>
    <t>Regnr</t>
  </si>
  <si>
    <t>1.000 kr.</t>
  </si>
  <si>
    <t>Institut</t>
  </si>
  <si>
    <t>Nordea Kredit Realkreditaktieselskab</t>
  </si>
  <si>
    <t>BRFfonden</t>
  </si>
  <si>
    <t>Nykredit Realkredit</t>
  </si>
  <si>
    <t>Realkredit Danmark</t>
  </si>
  <si>
    <t>BRFkredit</t>
  </si>
  <si>
    <t>Totalkredit</t>
  </si>
  <si>
    <t>DLR Kredit</t>
  </si>
  <si>
    <t>LR Realkredit</t>
  </si>
  <si>
    <t>FIH Realkredit</t>
  </si>
  <si>
    <t>Nykredit, Foreningen</t>
  </si>
  <si>
    <t>Navn</t>
  </si>
  <si>
    <t>Post:</t>
  </si>
  <si>
    <t>Kode: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</si>
  <si>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</si>
  <si>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</si>
  <si>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</si>
  <si>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</si>
  <si>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</si>
  <si>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</si>
  <si>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</si>
  <si>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</si>
  <si>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</si>
  <si>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</si>
  <si>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</si>
  <si>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</si>
  <si>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</si>
  <si>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</si>
  <si>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</si>
  <si>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</si>
  <si>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</si>
  <si>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</si>
  <si>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</si>
  <si>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</si>
  <si>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</si>
  <si>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</si>
  <si>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</si>
  <si>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</si>
  <si>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</si>
  <si>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</si>
  <si>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</si>
  <si>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</si>
  <si>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</si>
  <si>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</si>
  <si>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</si>
  <si>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</si>
  <si>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</si>
  <si>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</si>
  <si>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</si>
  <si>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</si>
  <si>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Tabel 3.1</t>
  </si>
  <si>
    <t>Resultatoplysninger for realkreditinstitutter</t>
  </si>
  <si>
    <t>Regnper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</si>
</sst>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38" borderId="0" xfId="44" applyFont="1" applyFill="1" applyBorder="1" applyAlignment="1">
      <alignment vertical="top"/>
      <protection/>
    </xf>
    <xf numFmtId="0" fontId="9" fillId="38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1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3" fontId="0" fillId="39" borderId="13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ill="1" applyBorder="1" applyAlignment="1">
      <alignment horizontal="right" vertical="center"/>
    </xf>
    <xf numFmtId="3" fontId="0" fillId="39" borderId="13" xfId="0" applyNumberFormat="1" applyFont="1" applyFill="1" applyBorder="1" applyAlignment="1">
      <alignment horizontal="left"/>
    </xf>
    <xf numFmtId="3" fontId="9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0" fontId="47" fillId="39" borderId="0" xfId="39" applyFont="1" applyFill="1" applyBorder="1" applyAlignment="1">
      <alignment vertical="center"/>
      <protection/>
    </xf>
    <xf numFmtId="0" fontId="10" fillId="39" borderId="14" xfId="44" applyFont="1" applyFill="1" applyBorder="1" applyAlignment="1">
      <alignment vertical="top"/>
      <protection/>
    </xf>
    <xf numFmtId="0" fontId="0" fillId="39" borderId="14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9" fillId="39" borderId="0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10" fillId="39" borderId="0" xfId="0" applyFont="1" applyFill="1" applyBorder="1" applyAlignment="1">
      <alignment horizontal="right"/>
    </xf>
    <xf numFmtId="3" fontId="0" fillId="40" borderId="13" xfId="0" applyNumberFormat="1" applyFill="1" applyBorder="1" applyAlignment="1">
      <alignment horizontal="right"/>
    </xf>
    <xf numFmtId="0" fontId="0" fillId="39" borderId="0" xfId="0" applyFill="1" applyBorder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2" fillId="39" borderId="0" xfId="39" applyFill="1" applyAlignment="1">
      <alignment/>
      <protection/>
    </xf>
    <xf numFmtId="0" fontId="3" fillId="39" borderId="0" xfId="44" applyFill="1" applyAlignment="1">
      <alignment vertical="top"/>
      <protection/>
    </xf>
    <xf numFmtId="0" fontId="0" fillId="39" borderId="0" xfId="0" applyFill="1" applyAlignment="1">
      <alignment/>
    </xf>
  </cellXfs>
  <cellStyles count="53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Sammenkædet celle" xfId="62"/>
    <cellStyle name="Titel" xfId="63"/>
    <cellStyle name="Total" xfId="64"/>
    <cellStyle name="Ugyldig" xfId="65"/>
    <cellStyle name="Currenc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7109375" style="0" customWidth="1"/>
    <col min="3" max="3" width="2.421875" style="0" customWidth="1"/>
    <col min="4" max="4" width="10.57421875" style="0" customWidth="1"/>
    <col min="5" max="5" width="13.421875" style="0" customWidth="1"/>
    <col min="6" max="6" width="2.57421875" style="0" customWidth="1"/>
    <col min="7" max="16384" width="0" style="0" hidden="1" customWidth="1"/>
  </cols>
  <sheetData>
    <row r="1" spans="1:6" ht="22.5" customHeight="1">
      <c r="A1" s="17" t="s">
        <v>77</v>
      </c>
      <c r="B1" s="29"/>
      <c r="C1" s="29"/>
      <c r="D1" s="29"/>
      <c r="E1" s="29"/>
      <c r="F1" s="32"/>
    </row>
    <row r="2" spans="1:23" ht="22.5" customHeight="1">
      <c r="A2" s="17" t="s">
        <v>78</v>
      </c>
      <c r="B2" s="30"/>
      <c r="C2" s="31"/>
      <c r="D2" s="31"/>
      <c r="E2" s="31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>
      <c r="A3" s="17"/>
      <c r="B3" s="30"/>
      <c r="C3" s="31"/>
      <c r="D3" s="31"/>
      <c r="E3" s="31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8" t="s">
        <v>23</v>
      </c>
      <c r="B4" s="18"/>
      <c r="C4" s="19"/>
      <c r="D4" s="20" t="s">
        <v>24</v>
      </c>
      <c r="E4" s="21"/>
      <c r="F4" s="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2"/>
      <c r="B5" s="22"/>
      <c r="C5" s="2"/>
      <c r="D5" s="23" t="s">
        <v>25</v>
      </c>
      <c r="E5" s="24">
        <f>VLOOKUP($B$6,'Rådata 200912'!$A$1:$U$100,MATCH($D5,'Rådata 200912'!$A$1:$Y$1,0),FALSE)</f>
        <v>20003</v>
      </c>
      <c r="F5" s="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25"/>
      <c r="B6" s="25" t="s">
        <v>32</v>
      </c>
      <c r="C6" s="3"/>
      <c r="D6" s="23" t="s">
        <v>27</v>
      </c>
      <c r="E6" s="12" t="str">
        <f>VLOOKUP($B$6,'Rådata 200912'!$A$1:$W$31,MATCH($D6,'Rådata 200912'!$A$1:$Z$1,0),FALSE)</f>
        <v>REA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9"/>
      <c r="B7" s="19"/>
      <c r="C7" s="26"/>
      <c r="D7" s="11" t="s">
        <v>79</v>
      </c>
      <c r="E7" s="24">
        <f>VLOOKUP($B$6,'Rådata 200912'!$A$1:$BI$45,MATCH($D7,'Rådata 200912'!$A$1:$BO$1,0),FALSE)</f>
        <v>200912</v>
      </c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>
      <c r="A8" s="7" t="s">
        <v>39</v>
      </c>
      <c r="B8" s="7"/>
      <c r="C8" s="8"/>
      <c r="D8" s="9" t="s">
        <v>40</v>
      </c>
      <c r="E8" s="27" t="s">
        <v>26</v>
      </c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0" t="s">
        <v>41</v>
      </c>
      <c r="B9" s="11" t="s">
        <v>42</v>
      </c>
      <c r="C9" s="12"/>
      <c r="D9" s="13" t="s">
        <v>3</v>
      </c>
      <c r="E9" s="28">
        <f>VLOOKUP($B$6,'Rådata 200912'!$A$1:$W$31,MATCH($D9,'Rådata 200912'!$A$1:$Z$1,0),FALSE)</f>
        <v>10804894</v>
      </c>
      <c r="F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0" t="s">
        <v>43</v>
      </c>
      <c r="B10" s="11" t="s">
        <v>44</v>
      </c>
      <c r="C10" s="12"/>
      <c r="D10" s="13" t="s">
        <v>4</v>
      </c>
      <c r="E10" s="28">
        <f>VLOOKUP($B$6,'Rådata 200912'!$A$1:$W$31,MATCH($D10,'Rådata 200912'!$A$1:$Z$1,0),FALSE)</f>
        <v>9201262</v>
      </c>
      <c r="F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4" t="s">
        <v>45</v>
      </c>
      <c r="B11" s="15" t="s">
        <v>46</v>
      </c>
      <c r="C11" s="12"/>
      <c r="D11" s="13" t="s">
        <v>5</v>
      </c>
      <c r="E11" s="28">
        <f>VLOOKUP($B$6,'Rådata 200912'!$A$1:$W$31,MATCH($D11,'Rådata 200912'!$A$1:$Z$1,0),FALSE)</f>
        <v>1603632</v>
      </c>
      <c r="F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0" t="s">
        <v>47</v>
      </c>
      <c r="B12" s="11" t="s">
        <v>48</v>
      </c>
      <c r="C12" s="12"/>
      <c r="D12" s="13" t="s">
        <v>6</v>
      </c>
      <c r="E12" s="28">
        <f>VLOOKUP($B$6,'Rådata 200912'!$A$1:$W$31,MATCH($D12,'Rådata 200912'!$A$1:$Z$1,0),FALSE)</f>
        <v>15040</v>
      </c>
      <c r="F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0" t="s">
        <v>49</v>
      </c>
      <c r="B13" s="11" t="s">
        <v>50</v>
      </c>
      <c r="C13" s="12"/>
      <c r="D13" s="13" t="s">
        <v>7</v>
      </c>
      <c r="E13" s="28">
        <f>VLOOKUP($B$6,'Rådata 200912'!$A$1:$W$31,MATCH($D13,'Rådata 200912'!$A$1:$Z$1,0),FALSE)</f>
        <v>236950</v>
      </c>
      <c r="F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0" t="s">
        <v>51</v>
      </c>
      <c r="B14" s="11" t="s">
        <v>52</v>
      </c>
      <c r="C14" s="12"/>
      <c r="D14" s="13" t="s">
        <v>8</v>
      </c>
      <c r="E14" s="28">
        <f>VLOOKUP($B$6,'Rådata 200912'!$A$1:$W$31,MATCH($D14,'Rådata 200912'!$A$1:$Z$1,0),FALSE)</f>
        <v>147337</v>
      </c>
      <c r="F14" s="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4" t="s">
        <v>53</v>
      </c>
      <c r="B15" s="15" t="s">
        <v>54</v>
      </c>
      <c r="C15" s="12"/>
      <c r="D15" s="13" t="s">
        <v>9</v>
      </c>
      <c r="E15" s="28">
        <f>VLOOKUP($B$6,'Rådata 200912'!$A$1:$W$31,MATCH($D15,'Rådata 200912'!$A$1:$Z$1,0),FALSE)</f>
        <v>1708285</v>
      </c>
      <c r="F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0" t="s">
        <v>55</v>
      </c>
      <c r="B16" s="11" t="s">
        <v>56</v>
      </c>
      <c r="C16" s="12"/>
      <c r="D16" s="13" t="s">
        <v>10</v>
      </c>
      <c r="E16" s="28">
        <f>VLOOKUP($B$6,'Rådata 200912'!$A$1:$W$31,MATCH($D16,'Rådata 200912'!$A$1:$Z$1,0),FALSE)</f>
        <v>349214</v>
      </c>
      <c r="F16" s="3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0" t="s">
        <v>57</v>
      </c>
      <c r="B17" s="11" t="s">
        <v>58</v>
      </c>
      <c r="C17" s="12"/>
      <c r="D17" s="13" t="s">
        <v>11</v>
      </c>
      <c r="E17" s="28">
        <f>VLOOKUP($B$6,'Rådata 200912'!$A$1:$W$31,MATCH($D17,'Rådata 200912'!$A$1:$Z$1,0),FALSE)</f>
        <v>18307</v>
      </c>
      <c r="F17" s="3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0" t="s">
        <v>59</v>
      </c>
      <c r="B18" s="11" t="s">
        <v>60</v>
      </c>
      <c r="C18" s="12"/>
      <c r="D18" s="13" t="s">
        <v>12</v>
      </c>
      <c r="E18" s="28">
        <f>VLOOKUP($B$6,'Rådata 200912'!$A$1:$W$31,MATCH($D18,'Rådata 200912'!$A$1:$Z$1,0),FALSE)</f>
        <v>827509</v>
      </c>
      <c r="F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0" t="s">
        <v>61</v>
      </c>
      <c r="B19" s="11" t="s">
        <v>62</v>
      </c>
      <c r="C19" s="12"/>
      <c r="D19" s="13" t="s">
        <v>13</v>
      </c>
      <c r="E19" s="28">
        <f>VLOOKUP($B$6,'Rådata 200912'!$A$1:$W$31,MATCH($D19,'Rådata 200912'!$A$1:$Z$1,0),FALSE)</f>
        <v>16719</v>
      </c>
      <c r="F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10" t="s">
        <v>63</v>
      </c>
      <c r="B20" s="11" t="s">
        <v>64</v>
      </c>
      <c r="C20" s="12"/>
      <c r="D20" s="13" t="s">
        <v>14</v>
      </c>
      <c r="E20" s="28">
        <f>VLOOKUP($B$6,'Rådata 200912'!$A$1:$W$31,MATCH($D20,'Rådata 200912'!$A$1:$Z$1,0),FALSE)</f>
        <v>45</v>
      </c>
      <c r="F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10" t="s">
        <v>65</v>
      </c>
      <c r="B21" s="11" t="s">
        <v>66</v>
      </c>
      <c r="C21" s="12"/>
      <c r="D21" s="13" t="s">
        <v>15</v>
      </c>
      <c r="E21" s="28">
        <f>VLOOKUP($B$6,'Rådata 200912'!$A$1:$W$31,MATCH($D21,'Rådata 200912'!$A$1:$Z$1,0),FALSE)</f>
        <v>1329582</v>
      </c>
      <c r="F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5.5">
      <c r="A22" s="10" t="s">
        <v>67</v>
      </c>
      <c r="B22" s="16" t="s">
        <v>68</v>
      </c>
      <c r="C22" s="12"/>
      <c r="D22" s="13" t="s">
        <v>16</v>
      </c>
      <c r="E22" s="28">
        <f>VLOOKUP($B$6,'Rådata 200912'!$A$1:$W$31,MATCH($D22,'Rådata 200912'!$A$1:$Z$1,0),FALSE)</f>
        <v>-757434</v>
      </c>
      <c r="F22" s="3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>
      <c r="A23" s="10" t="s">
        <v>69</v>
      </c>
      <c r="B23" s="11" t="s">
        <v>70</v>
      </c>
      <c r="C23" s="12"/>
      <c r="D23" s="13" t="s">
        <v>17</v>
      </c>
      <c r="E23" s="28">
        <f>VLOOKUP($B$6,'Rådata 200912'!$A$1:$W$31,MATCH($D23,'Rådata 200912'!$A$1:$Z$1,0),FALSE)</f>
        <v>0</v>
      </c>
      <c r="F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>
      <c r="A24" s="14" t="s">
        <v>71</v>
      </c>
      <c r="B24" s="15" t="s">
        <v>72</v>
      </c>
      <c r="C24" s="12"/>
      <c r="D24" s="13" t="s">
        <v>18</v>
      </c>
      <c r="E24" s="28">
        <f>VLOOKUP($B$6,'Rådata 200912'!$A$1:$W$31,MATCH($D24,'Rådata 200912'!$A$1:$Z$1,0),FALSE)</f>
        <v>-855483</v>
      </c>
      <c r="F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>
      <c r="A25" s="10" t="s">
        <v>73</v>
      </c>
      <c r="B25" s="11" t="s">
        <v>74</v>
      </c>
      <c r="C25" s="12"/>
      <c r="D25" s="13" t="s">
        <v>19</v>
      </c>
      <c r="E25" s="28">
        <f>VLOOKUP($B$6,'Rådata 200912'!$A$1:$W$31,MATCH($D25,'Rådata 200912'!$A$1:$Z$1,0),FALSE)</f>
        <v>-237176</v>
      </c>
      <c r="F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 customHeight="1">
      <c r="A26" s="14" t="s">
        <v>75</v>
      </c>
      <c r="B26" s="15" t="s">
        <v>76</v>
      </c>
      <c r="C26" s="12"/>
      <c r="D26" s="13" t="s">
        <v>20</v>
      </c>
      <c r="E26" s="28">
        <f>VLOOKUP($B$6,'Rådata 200912'!$A$1:$W$31,MATCH($D26,'Rådata 200912'!$A$1:$Z$1,0),FALSE)</f>
        <v>-618307</v>
      </c>
      <c r="F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2" ht="13.5" customHeight="1">
      <c r="A27" s="32"/>
      <c r="B27" s="32"/>
      <c r="C27" s="32"/>
      <c r="D27" s="32"/>
      <c r="E27" s="32"/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hidden="1">
      <c r="A28" s="32"/>
      <c r="B28" s="32"/>
      <c r="C28" s="32"/>
      <c r="D28" s="32"/>
      <c r="E28" s="32"/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hidden="1">
      <c r="A29" s="32"/>
      <c r="B29" s="32"/>
      <c r="C29" s="32"/>
      <c r="D29" s="32"/>
      <c r="E29" s="32"/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hidden="1">
      <c r="A30" s="32"/>
      <c r="B30" s="32"/>
      <c r="C30" s="32"/>
      <c r="D30" s="32"/>
      <c r="E30" s="3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hidden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hidden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hidden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hidden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 hidden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hidden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 hidden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 hidden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 hidden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 hidden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 hidden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 hidden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 hidden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sheetProtection/>
  <dataValidations count="1">
    <dataValidation type="list" allowBlank="1" showInputMessage="1" showErrorMessage="1" sqref="B6">
      <formula1>real3_1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3.140625" style="0" bestFit="1" customWidth="1"/>
    <col min="2" max="2" width="7.421875" style="0" bestFit="1" customWidth="1"/>
    <col min="3" max="3" width="9.8515625" style="0" bestFit="1" customWidth="1"/>
    <col min="4" max="4" width="9.421875" style="0" bestFit="1" customWidth="1"/>
    <col min="5" max="6" width="9.00390625" style="0" bestFit="1" customWidth="1"/>
    <col min="7" max="7" width="8.00390625" style="0" bestFit="1" customWidth="1"/>
    <col min="8" max="9" width="7.57421875" style="0" bestFit="1" customWidth="1"/>
    <col min="10" max="11" width="8.00390625" style="0" bestFit="1" customWidth="1"/>
    <col min="12" max="12" width="7.57421875" style="0" customWidth="1"/>
    <col min="13" max="13" width="7.57421875" style="0" bestFit="1" customWidth="1"/>
    <col min="14" max="14" width="8.00390625" style="0" bestFit="1" customWidth="1"/>
    <col min="15" max="17" width="7.57421875" style="0" bestFit="1" customWidth="1"/>
    <col min="18" max="18" width="8.00390625" style="0" bestFit="1" customWidth="1"/>
    <col min="19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</cols>
  <sheetData>
    <row r="1" spans="1:22" ht="12.75">
      <c r="A1" s="4" t="s">
        <v>38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</row>
    <row r="2" spans="1:22" ht="12.75">
      <c r="A2" s="6" t="s">
        <v>29</v>
      </c>
      <c r="B2" s="5">
        <v>93005</v>
      </c>
      <c r="C2" s="5">
        <v>200912</v>
      </c>
      <c r="D2" s="5" t="s">
        <v>22</v>
      </c>
      <c r="E2" s="5">
        <v>80</v>
      </c>
      <c r="F2" s="5">
        <v>0</v>
      </c>
      <c r="G2" s="5">
        <v>80</v>
      </c>
      <c r="H2" s="5">
        <v>0</v>
      </c>
      <c r="I2" s="5">
        <v>0</v>
      </c>
      <c r="J2" s="5">
        <v>0</v>
      </c>
      <c r="K2" s="5">
        <v>80</v>
      </c>
      <c r="L2" s="5">
        <v>0</v>
      </c>
      <c r="M2" s="5">
        <v>0</v>
      </c>
      <c r="N2" s="5">
        <v>744</v>
      </c>
      <c r="O2" s="5">
        <v>0</v>
      </c>
      <c r="P2" s="5">
        <v>0</v>
      </c>
      <c r="Q2" s="5">
        <v>0</v>
      </c>
      <c r="R2" s="5">
        <v>-854690</v>
      </c>
      <c r="S2" s="5">
        <v>0</v>
      </c>
      <c r="T2" s="5">
        <v>-855354</v>
      </c>
      <c r="U2" s="5">
        <v>-237144</v>
      </c>
      <c r="V2" s="5">
        <v>-618210</v>
      </c>
    </row>
    <row r="3" spans="1:22" ht="12.75">
      <c r="A3" s="6" t="s">
        <v>32</v>
      </c>
      <c r="B3" s="5">
        <v>20003</v>
      </c>
      <c r="C3" s="5">
        <v>200912</v>
      </c>
      <c r="D3" s="5" t="s">
        <v>21</v>
      </c>
      <c r="E3" s="5">
        <v>10804894</v>
      </c>
      <c r="F3" s="5">
        <v>9201262</v>
      </c>
      <c r="G3" s="5">
        <v>1603632</v>
      </c>
      <c r="H3" s="5">
        <v>15040</v>
      </c>
      <c r="I3" s="5">
        <v>236950</v>
      </c>
      <c r="J3" s="5">
        <v>147337</v>
      </c>
      <c r="K3" s="5">
        <v>1708285</v>
      </c>
      <c r="L3" s="5">
        <v>349214</v>
      </c>
      <c r="M3" s="5">
        <v>18307</v>
      </c>
      <c r="N3" s="5">
        <v>827509</v>
      </c>
      <c r="O3" s="5">
        <v>16719</v>
      </c>
      <c r="P3" s="5">
        <v>45</v>
      </c>
      <c r="Q3" s="5">
        <v>1329582</v>
      </c>
      <c r="R3" s="5">
        <v>-757434</v>
      </c>
      <c r="S3" s="5">
        <v>0</v>
      </c>
      <c r="T3" s="5">
        <v>-855483</v>
      </c>
      <c r="U3" s="5">
        <v>-237176</v>
      </c>
      <c r="V3" s="5">
        <v>-618307</v>
      </c>
    </row>
    <row r="4" spans="1:22" ht="12.75">
      <c r="A4" s="6" t="s">
        <v>34</v>
      </c>
      <c r="B4" s="5">
        <v>20007</v>
      </c>
      <c r="C4" s="5">
        <v>200912</v>
      </c>
      <c r="D4" s="5" t="s">
        <v>21</v>
      </c>
      <c r="E4" s="5">
        <v>6316121</v>
      </c>
      <c r="F4" s="5">
        <v>5268928</v>
      </c>
      <c r="G4" s="5">
        <v>1047193</v>
      </c>
      <c r="H4" s="5">
        <v>1134</v>
      </c>
      <c r="I4" s="5">
        <v>76243</v>
      </c>
      <c r="J4" s="5">
        <v>316086</v>
      </c>
      <c r="K4" s="5">
        <v>808484</v>
      </c>
      <c r="L4" s="5">
        <v>-14138</v>
      </c>
      <c r="M4" s="5">
        <v>17538</v>
      </c>
      <c r="N4" s="5">
        <v>183482</v>
      </c>
      <c r="O4" s="5">
        <v>7254</v>
      </c>
      <c r="P4" s="5">
        <v>12500</v>
      </c>
      <c r="Q4" s="5">
        <v>158734</v>
      </c>
      <c r="R4" s="5">
        <v>0</v>
      </c>
      <c r="S4" s="5">
        <v>0</v>
      </c>
      <c r="T4" s="5">
        <v>449914</v>
      </c>
      <c r="U4" s="5">
        <v>113000</v>
      </c>
      <c r="V4" s="5">
        <v>336914</v>
      </c>
    </row>
    <row r="5" spans="1:22" ht="12.75">
      <c r="A5" s="6" t="s">
        <v>36</v>
      </c>
      <c r="B5" s="5">
        <v>20010</v>
      </c>
      <c r="C5" s="5">
        <v>200912</v>
      </c>
      <c r="D5" s="5" t="s">
        <v>21</v>
      </c>
      <c r="E5" s="5">
        <v>35267</v>
      </c>
      <c r="F5" s="5">
        <v>26976</v>
      </c>
      <c r="G5" s="5">
        <v>8291</v>
      </c>
      <c r="H5" s="5">
        <v>60</v>
      </c>
      <c r="I5" s="5">
        <v>35</v>
      </c>
      <c r="J5" s="5">
        <v>268</v>
      </c>
      <c r="K5" s="5">
        <v>8118</v>
      </c>
      <c r="L5" s="5">
        <v>-932</v>
      </c>
      <c r="M5" s="5">
        <v>3961</v>
      </c>
      <c r="N5" s="5">
        <v>7892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3255</v>
      </c>
      <c r="U5" s="5">
        <v>791</v>
      </c>
      <c r="V5" s="5">
        <v>2464</v>
      </c>
    </row>
    <row r="6" spans="1:22" ht="12.75">
      <c r="A6" s="6" t="s">
        <v>35</v>
      </c>
      <c r="B6" s="5">
        <v>20008</v>
      </c>
      <c r="C6" s="5">
        <v>200912</v>
      </c>
      <c r="D6" s="5" t="s">
        <v>21</v>
      </c>
      <c r="E6" s="5">
        <v>536663</v>
      </c>
      <c r="F6" s="5">
        <v>363704</v>
      </c>
      <c r="G6" s="5">
        <v>172959</v>
      </c>
      <c r="H6" s="5">
        <v>13192</v>
      </c>
      <c r="I6" s="5">
        <v>1053</v>
      </c>
      <c r="J6" s="5">
        <v>1817</v>
      </c>
      <c r="K6" s="5">
        <v>185387</v>
      </c>
      <c r="L6" s="5">
        <v>204501</v>
      </c>
      <c r="M6" s="5">
        <v>0</v>
      </c>
      <c r="N6" s="5">
        <v>26975</v>
      </c>
      <c r="O6" s="5">
        <v>194</v>
      </c>
      <c r="P6" s="5">
        <v>0</v>
      </c>
      <c r="Q6" s="5">
        <v>0</v>
      </c>
      <c r="R6" s="5">
        <v>0</v>
      </c>
      <c r="S6" s="5">
        <v>0</v>
      </c>
      <c r="T6" s="5">
        <v>362719</v>
      </c>
      <c r="U6" s="5">
        <v>80260</v>
      </c>
      <c r="V6" s="5">
        <v>282459</v>
      </c>
    </row>
    <row r="7" spans="1:22" ht="12.75">
      <c r="A7" s="6" t="s">
        <v>28</v>
      </c>
      <c r="B7" s="5">
        <v>20009</v>
      </c>
      <c r="C7" s="5">
        <v>200912</v>
      </c>
      <c r="D7" s="5" t="s">
        <v>21</v>
      </c>
      <c r="E7" s="5">
        <v>15280286</v>
      </c>
      <c r="F7" s="5">
        <v>13466610</v>
      </c>
      <c r="G7" s="5">
        <v>1813676</v>
      </c>
      <c r="H7" s="5">
        <v>1851</v>
      </c>
      <c r="I7" s="5">
        <v>218734</v>
      </c>
      <c r="J7" s="5">
        <v>672233</v>
      </c>
      <c r="K7" s="5">
        <v>1362028</v>
      </c>
      <c r="L7" s="5">
        <v>-125616</v>
      </c>
      <c r="M7" s="5">
        <v>-2092</v>
      </c>
      <c r="N7" s="5">
        <v>196846</v>
      </c>
      <c r="O7" s="5">
        <v>11796</v>
      </c>
      <c r="P7" s="5">
        <v>0</v>
      </c>
      <c r="Q7" s="5">
        <v>114315</v>
      </c>
      <c r="R7" s="5">
        <v>-3042</v>
      </c>
      <c r="S7" s="5">
        <v>0</v>
      </c>
      <c r="T7" s="5">
        <v>908321</v>
      </c>
      <c r="U7" s="5">
        <v>230788</v>
      </c>
      <c r="V7" s="5">
        <v>677533</v>
      </c>
    </row>
    <row r="8" spans="1:22" ht="12.75">
      <c r="A8" s="6" t="s">
        <v>30</v>
      </c>
      <c r="B8" s="5">
        <v>20001</v>
      </c>
      <c r="C8" s="5">
        <v>200912</v>
      </c>
      <c r="D8" s="5" t="s">
        <v>21</v>
      </c>
      <c r="E8" s="5">
        <v>40357119</v>
      </c>
      <c r="F8" s="5">
        <v>34845285</v>
      </c>
      <c r="G8" s="5">
        <v>5511835</v>
      </c>
      <c r="H8" s="5">
        <v>46437</v>
      </c>
      <c r="I8" s="5">
        <v>871511</v>
      </c>
      <c r="J8" s="5">
        <v>236453</v>
      </c>
      <c r="K8" s="5">
        <v>6193330</v>
      </c>
      <c r="L8" s="5">
        <v>2507675</v>
      </c>
      <c r="M8" s="5">
        <v>87036</v>
      </c>
      <c r="N8" s="5">
        <v>2618580</v>
      </c>
      <c r="O8" s="5">
        <v>592056</v>
      </c>
      <c r="P8" s="5">
        <v>116</v>
      </c>
      <c r="Q8" s="5">
        <v>1216477</v>
      </c>
      <c r="R8" s="5">
        <v>-2629769</v>
      </c>
      <c r="S8" s="5">
        <v>0</v>
      </c>
      <c r="T8" s="5">
        <v>1731043</v>
      </c>
      <c r="U8" s="5">
        <v>851261</v>
      </c>
      <c r="V8" s="5">
        <v>879781</v>
      </c>
    </row>
    <row r="9" spans="1:22" ht="12.75">
      <c r="A9" s="6" t="s">
        <v>37</v>
      </c>
      <c r="B9" s="5">
        <v>93003</v>
      </c>
      <c r="C9" s="5">
        <v>200912</v>
      </c>
      <c r="D9" s="5" t="s">
        <v>22</v>
      </c>
      <c r="E9" s="5">
        <v>7266</v>
      </c>
      <c r="F9" s="5">
        <v>83</v>
      </c>
      <c r="G9" s="5">
        <v>7183</v>
      </c>
      <c r="H9" s="5">
        <v>0</v>
      </c>
      <c r="I9" s="5">
        <v>0</v>
      </c>
      <c r="J9" s="5">
        <v>0</v>
      </c>
      <c r="K9" s="5">
        <v>7183</v>
      </c>
      <c r="L9" s="5">
        <v>0</v>
      </c>
      <c r="M9" s="5">
        <v>0</v>
      </c>
      <c r="N9" s="5">
        <v>4022</v>
      </c>
      <c r="O9" s="5">
        <v>0</v>
      </c>
      <c r="P9" s="5">
        <v>0</v>
      </c>
      <c r="Q9" s="5">
        <v>0</v>
      </c>
      <c r="R9" s="5">
        <v>775649</v>
      </c>
      <c r="S9" s="5">
        <v>0</v>
      </c>
      <c r="T9" s="5">
        <v>778810</v>
      </c>
      <c r="U9" s="5">
        <v>807</v>
      </c>
      <c r="V9" s="5">
        <v>778003</v>
      </c>
    </row>
    <row r="10" spans="1:22" ht="12.75">
      <c r="A10" s="6" t="s">
        <v>31</v>
      </c>
      <c r="B10" s="5">
        <v>20002</v>
      </c>
      <c r="C10" s="5">
        <v>200912</v>
      </c>
      <c r="D10" s="5" t="s">
        <v>21</v>
      </c>
      <c r="E10" s="5">
        <v>34705267</v>
      </c>
      <c r="F10" s="5">
        <v>28973326</v>
      </c>
      <c r="G10" s="5">
        <v>5731941</v>
      </c>
      <c r="H10" s="5">
        <v>12231</v>
      </c>
      <c r="I10" s="5">
        <v>515582</v>
      </c>
      <c r="J10" s="5">
        <v>931034</v>
      </c>
      <c r="K10" s="5">
        <v>5328720</v>
      </c>
      <c r="L10" s="5">
        <v>286705</v>
      </c>
      <c r="M10" s="5">
        <v>7418</v>
      </c>
      <c r="N10" s="5">
        <v>1008231</v>
      </c>
      <c r="O10" s="5">
        <v>3248</v>
      </c>
      <c r="P10" s="5">
        <v>54</v>
      </c>
      <c r="Q10" s="5">
        <v>1265099</v>
      </c>
      <c r="R10" s="5">
        <v>-12538</v>
      </c>
      <c r="S10" s="5">
        <v>0</v>
      </c>
      <c r="T10" s="5">
        <v>3333673</v>
      </c>
      <c r="U10" s="5">
        <v>841476</v>
      </c>
      <c r="V10" s="5">
        <v>2492197</v>
      </c>
    </row>
    <row r="11" spans="1:22" ht="12.75">
      <c r="A11" s="6" t="s">
        <v>33</v>
      </c>
      <c r="B11" s="5">
        <v>20004</v>
      </c>
      <c r="C11" s="5">
        <v>200912</v>
      </c>
      <c r="D11" s="5" t="s">
        <v>21</v>
      </c>
      <c r="E11" s="5">
        <v>21478043</v>
      </c>
      <c r="F11" s="5">
        <v>18784862</v>
      </c>
      <c r="G11" s="5">
        <v>2693181</v>
      </c>
      <c r="H11" s="5">
        <v>0</v>
      </c>
      <c r="I11" s="5">
        <v>497380</v>
      </c>
      <c r="J11" s="5">
        <v>1411166</v>
      </c>
      <c r="K11" s="5">
        <v>1779395</v>
      </c>
      <c r="L11" s="5">
        <v>200025</v>
      </c>
      <c r="M11" s="5">
        <v>0</v>
      </c>
      <c r="N11" s="5">
        <v>373576</v>
      </c>
      <c r="O11" s="5">
        <v>1327</v>
      </c>
      <c r="P11" s="5">
        <v>123</v>
      </c>
      <c r="Q11" s="5">
        <v>514623</v>
      </c>
      <c r="R11" s="5">
        <v>0</v>
      </c>
      <c r="S11" s="5">
        <v>0</v>
      </c>
      <c r="T11" s="5">
        <v>1089771</v>
      </c>
      <c r="U11" s="5">
        <v>273176</v>
      </c>
      <c r="V11" s="5">
        <v>816595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Resultatoplysninger for realkreditinstitutter</dc:title>
  <dc:subject/>
  <dc:creator>Finanstilsynet</dc:creator>
  <cp:keywords/>
  <dc:description/>
  <cp:lastModifiedBy>jbg</cp:lastModifiedBy>
  <cp:lastPrinted>2010-06-24T09:46:30Z</cp:lastPrinted>
  <dcterms:created xsi:type="dcterms:W3CDTF">2008-07-09T08:42:49Z</dcterms:created>
  <dcterms:modified xsi:type="dcterms:W3CDTF">2010-06-29T06:44:30Z</dcterms:modified>
  <cp:category/>
  <cp:version/>
  <cp:contentType/>
  <cp:contentStatus/>
</cp:coreProperties>
</file>