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activeTab="0"/>
  </bookViews>
  <sheets>
    <sheet name="Balanceoplysninger" sheetId="1" r:id="rId1"/>
    <sheet name="Rådata 200912" sheetId="2" r:id="rId2"/>
  </sheets>
  <definedNames>
    <definedName name="Real3_2">'Rådata 200912'!$A$2:$A$11</definedName>
  </definedNames>
  <calcPr fullCalcOnLoad="1"/>
</workbook>
</file>

<file path=xl/sharedStrings.xml><?xml version="1.0" encoding="utf-8"?>
<sst xmlns="http://schemas.openxmlformats.org/spreadsheetml/2006/main" count="263" uniqueCount="174">
  <si>
    <t>Vælg selskab:</t>
  </si>
  <si>
    <t>Information</t>
  </si>
  <si>
    <t>Regnr</t>
  </si>
  <si>
    <t>Regnper</t>
  </si>
  <si>
    <t>Post</t>
  </si>
  <si>
    <t>Kode</t>
  </si>
  <si>
    <t>1.000 kr.</t>
  </si>
  <si>
    <t>AS0201</t>
  </si>
  <si>
    <t>AS0202</t>
  </si>
  <si>
    <t>AS0203</t>
  </si>
  <si>
    <t>AS0204</t>
  </si>
  <si>
    <t>AS0205</t>
  </si>
  <si>
    <t>AS0206</t>
  </si>
  <si>
    <t>AS0207</t>
  </si>
  <si>
    <t>AS0208</t>
  </si>
  <si>
    <t>AS0209</t>
  </si>
  <si>
    <t>AS0210</t>
  </si>
  <si>
    <t>AS0211</t>
  </si>
  <si>
    <t>AS0212</t>
  </si>
  <si>
    <t>AS0213</t>
  </si>
  <si>
    <t>AS0214</t>
  </si>
  <si>
    <t>AS0215</t>
  </si>
  <si>
    <t>AS0216</t>
  </si>
  <si>
    <t>AS0217</t>
  </si>
  <si>
    <t>AS0218</t>
  </si>
  <si>
    <t>AS0219</t>
  </si>
  <si>
    <t>AS0220</t>
  </si>
  <si>
    <t>AS0221</t>
  </si>
  <si>
    <t>Aktiver i alt</t>
  </si>
  <si>
    <t>AS0222</t>
  </si>
  <si>
    <t>Gæld</t>
  </si>
  <si>
    <t>AS0223</t>
  </si>
  <si>
    <t>AS0224</t>
  </si>
  <si>
    <t>AS0225</t>
  </si>
  <si>
    <t>AS0226</t>
  </si>
  <si>
    <t>AS0227</t>
  </si>
  <si>
    <t>AS0228</t>
  </si>
  <si>
    <t>AS0229</t>
  </si>
  <si>
    <t>AS0230</t>
  </si>
  <si>
    <t>AS0231</t>
  </si>
  <si>
    <t>AS0232</t>
  </si>
  <si>
    <t>Gæld i alt</t>
  </si>
  <si>
    <t>AS0233</t>
  </si>
  <si>
    <t>Hensatte forpligtelser</t>
  </si>
  <si>
    <t>AS0234</t>
  </si>
  <si>
    <t>AS0235</t>
  </si>
  <si>
    <t>AS0236</t>
  </si>
  <si>
    <t>AS0237</t>
  </si>
  <si>
    <t>AS0238</t>
  </si>
  <si>
    <t>Hensatte forpligtelser i alt</t>
  </si>
  <si>
    <t>AS0239</t>
  </si>
  <si>
    <t>Efterstillede kapitalindskud</t>
  </si>
  <si>
    <t>AS0240</t>
  </si>
  <si>
    <t>Egenkapital</t>
  </si>
  <si>
    <t>AS0241</t>
  </si>
  <si>
    <t>AS0242</t>
  </si>
  <si>
    <t>AS0243</t>
  </si>
  <si>
    <t>AS0244</t>
  </si>
  <si>
    <t>AS0245</t>
  </si>
  <si>
    <t>AS0246</t>
  </si>
  <si>
    <t>AS0247</t>
  </si>
  <si>
    <t>AS0248</t>
  </si>
  <si>
    <t>AS0249</t>
  </si>
  <si>
    <t>AS0250</t>
  </si>
  <si>
    <t>AS0251</t>
  </si>
  <si>
    <t>AS0252</t>
  </si>
  <si>
    <t>AS0253</t>
  </si>
  <si>
    <t>AS0254</t>
  </si>
  <si>
    <t>Egenkapital i alt</t>
  </si>
  <si>
    <t>AS0255</t>
  </si>
  <si>
    <t>Passiver i alt</t>
  </si>
  <si>
    <t>AS0256</t>
  </si>
  <si>
    <t>REGNR</t>
  </si>
  <si>
    <t>REGNPER</t>
  </si>
  <si>
    <t>INSTITUT</t>
  </si>
  <si>
    <t>REA</t>
  </si>
  <si>
    <t>MOR</t>
  </si>
  <si>
    <t>Institut</t>
  </si>
  <si>
    <t>Nordea Kredit Realkreditaktieselskab</t>
  </si>
  <si>
    <t>BRFfonden</t>
  </si>
  <si>
    <t>Nykredit Realkredit</t>
  </si>
  <si>
    <t>Realkredit Danmark</t>
  </si>
  <si>
    <t>BRFkredit</t>
  </si>
  <si>
    <t>Totalkredit</t>
  </si>
  <si>
    <t>DLR Kredit</t>
  </si>
  <si>
    <t>LR Realkredit</t>
  </si>
  <si>
    <t>FIH Realkredit</t>
  </si>
  <si>
    <t>Nykredit, Foreningen</t>
  </si>
  <si>
    <t>navn</t>
  </si>
  <si>
    <t>Aktiver</t>
  </si>
  <si>
    <t>1.</t>
  </si>
  <si>
    <t>Kassebeholdning og anfordringstilgodehavender hos centralbanker</t>
  </si>
  <si>
    <t>2.</t>
  </si>
  <si>
    <t>Gældsbeviser, der kan refinansieres i centralbanker</t>
  </si>
  <si>
    <t>3.</t>
  </si>
  <si>
    <t>Tilgodehavender hos kreditinstitutter og centralbanker</t>
  </si>
  <si>
    <t>4.</t>
  </si>
  <si>
    <t>Udlån og andre tilgodehavender til dagsværdi</t>
  </si>
  <si>
    <t>5.</t>
  </si>
  <si>
    <t>Udlån og andre tilgodehavender til amortiseret kostpris</t>
  </si>
  <si>
    <t>6.</t>
  </si>
  <si>
    <t>Obligationer til dagsværdi</t>
  </si>
  <si>
    <t>7.</t>
  </si>
  <si>
    <t>Obligationer til amortiseret kostpris</t>
  </si>
  <si>
    <t>8.</t>
  </si>
  <si>
    <t>Aktier mv.</t>
  </si>
  <si>
    <t>9.</t>
  </si>
  <si>
    <t>Kapitalandele i associerede virksomheder</t>
  </si>
  <si>
    <t>10.</t>
  </si>
  <si>
    <t>Kapitalandele i tilknyttede virksomheder</t>
  </si>
  <si>
    <t>11.</t>
  </si>
  <si>
    <t>Aktiver tilknyttet puljeordninger</t>
  </si>
  <si>
    <t>12.</t>
  </si>
  <si>
    <t>Immaterielle aktiver</t>
  </si>
  <si>
    <t>13.</t>
  </si>
  <si>
    <t>Grunde og bygninger i alt</t>
  </si>
  <si>
    <t>13.1</t>
  </si>
  <si>
    <t>Investeringsejendomme</t>
  </si>
  <si>
    <t xml:space="preserve">13.2 </t>
  </si>
  <si>
    <t>Domicilejendomme</t>
  </si>
  <si>
    <t>14.</t>
  </si>
  <si>
    <t>Øvrige materielle aktiver</t>
  </si>
  <si>
    <t>15.</t>
  </si>
  <si>
    <t>Aktuelle skatteaktiver</t>
  </si>
  <si>
    <t>16.</t>
  </si>
  <si>
    <t>Udskudte skatteaktiver</t>
  </si>
  <si>
    <t>17.</t>
  </si>
  <si>
    <t>Aktiver i midlertidig besiddelse</t>
  </si>
  <si>
    <t>18.</t>
  </si>
  <si>
    <t>Andre aktiver</t>
  </si>
  <si>
    <t>19.</t>
  </si>
  <si>
    <t>Periodeafgrænsningsposter</t>
  </si>
  <si>
    <t>Passiver</t>
  </si>
  <si>
    <t>Gæld til kreditinstitutter og centralbanker</t>
  </si>
  <si>
    <t>Indlån og anden gæld</t>
  </si>
  <si>
    <t>Indlån i puljeordninger</t>
  </si>
  <si>
    <t>Udstedte obligationer til dagsværdi</t>
  </si>
  <si>
    <t>Udstedte obligationer til amortiseret kostpris</t>
  </si>
  <si>
    <t>Øvrige ikke-afledte finansielle forpligtelser til dagsværdi</t>
  </si>
  <si>
    <t>Aktuelle skatteforpligtelser</t>
  </si>
  <si>
    <t>Midlertidigt overtagne forpligtelser</t>
  </si>
  <si>
    <t>Andre passiver</t>
  </si>
  <si>
    <t>Hensættelser til pensioner og lignende forpligtelser</t>
  </si>
  <si>
    <t>Hensættelser til udskudt skat</t>
  </si>
  <si>
    <t>Tilbagebetalingspligtige reserver i ældre serier</t>
  </si>
  <si>
    <t>Hensættelser til tab på garantier</t>
  </si>
  <si>
    <t>Andre hensatte forpligtelser</t>
  </si>
  <si>
    <t>Aktiekapital/andelskapital/garantikapital</t>
  </si>
  <si>
    <t>Overkurs ved emission</t>
  </si>
  <si>
    <t>Akkumulerede værdiændringer</t>
  </si>
  <si>
    <t>19.1</t>
  </si>
  <si>
    <t>Opskrivningshenlæggelser</t>
  </si>
  <si>
    <t>19.2</t>
  </si>
  <si>
    <t>Akkumuleret valutakursregulering af udenlandske enheder</t>
  </si>
  <si>
    <t>19.3</t>
  </si>
  <si>
    <t>Akkumuleret værdiregulering af sikringsinstrumenter ved sikring af betalingsstrømme</t>
  </si>
  <si>
    <t>19.4</t>
  </si>
  <si>
    <t>Akkumuleret værdiregulering, der følger af omvurdering af hold til udløb aktiver til dagsværdi</t>
  </si>
  <si>
    <t>19.5</t>
  </si>
  <si>
    <t>Øvrige værdireguleringer</t>
  </si>
  <si>
    <t>20.</t>
  </si>
  <si>
    <t>Andre reserver</t>
  </si>
  <si>
    <t>20.1</t>
  </si>
  <si>
    <t>Lovpligtige reserver</t>
  </si>
  <si>
    <t>20.2</t>
  </si>
  <si>
    <t>Vedtægtsmæssige reserver</t>
  </si>
  <si>
    <t>20.3</t>
  </si>
  <si>
    <t>Reserver i serier</t>
  </si>
  <si>
    <t>20.4</t>
  </si>
  <si>
    <t>Øvrige reserver</t>
  </si>
  <si>
    <t>21.</t>
  </si>
  <si>
    <t>Overført overskud eller underskud</t>
  </si>
  <si>
    <t>Tabel 3.2</t>
  </si>
  <si>
    <t>Balanceoplysninger for realkreditinstitutter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</si>
</sst>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0"/>
      <name val="Arial"/>
      <family val="2"/>
    </font>
    <font>
      <sz val="8"/>
      <name val="Tahoma"/>
      <family val="2"/>
    </font>
    <font>
      <b/>
      <sz val="16"/>
      <color indexed="16"/>
      <name val="Constant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1CD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rgb="FF7D7D7D"/>
      </top>
      <bottom style="thin">
        <color rgb="FF7D7D7D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2" fillId="22" borderId="0" applyNumberFormat="0" applyBorder="0">
      <alignment/>
      <protection/>
    </xf>
    <xf numFmtId="3" fontId="3" fillId="23" borderId="3">
      <alignment wrapText="1"/>
      <protection locked="0"/>
    </xf>
    <xf numFmtId="0" fontId="4" fillId="24" borderId="4">
      <alignment horizontal="center" vertical="center"/>
      <protection/>
    </xf>
    <xf numFmtId="0" fontId="34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" fillId="26" borderId="0" applyNumberFormat="0" applyBorder="0">
      <alignment vertical="top"/>
      <protection/>
    </xf>
    <xf numFmtId="0" fontId="36" fillId="27" borderId="2" applyNumberFormat="0" applyAlignment="0" applyProtection="0"/>
    <xf numFmtId="0" fontId="5" fillId="0" borderId="0" applyNumberFormat="0" applyBorder="0">
      <alignment vertical="top" wrapText="1"/>
      <protection/>
    </xf>
    <xf numFmtId="0" fontId="37" fillId="28" borderId="5" applyNumberFormat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8" fillId="35" borderId="0" applyNumberFormat="0" applyBorder="0" applyAlignment="0" applyProtection="0"/>
    <xf numFmtId="0" fontId="39" fillId="21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7" fillId="38" borderId="0" xfId="44" applyFont="1" applyFill="1" applyBorder="1" applyAlignment="1">
      <alignment vertical="top"/>
      <protection/>
    </xf>
    <xf numFmtId="0" fontId="9" fillId="38" borderId="0" xfId="0" applyFont="1" applyFill="1" applyBorder="1" applyAlignment="1">
      <alignment/>
    </xf>
    <xf numFmtId="0" fontId="9" fillId="0" borderId="12" xfId="0" applyFont="1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 quotePrefix="1">
      <alignment/>
    </xf>
    <xf numFmtId="0" fontId="0" fillId="39" borderId="0" xfId="0" applyFill="1" applyAlignment="1">
      <alignment/>
    </xf>
    <xf numFmtId="0" fontId="0" fillId="39" borderId="0" xfId="0" applyFill="1" applyAlignment="1">
      <alignment/>
    </xf>
    <xf numFmtId="0" fontId="3" fillId="39" borderId="0" xfId="44" applyFill="1" applyAlignment="1">
      <alignment vertical="top"/>
      <protection/>
    </xf>
    <xf numFmtId="0" fontId="27" fillId="39" borderId="0" xfId="0" applyFont="1" applyFill="1" applyBorder="1" applyAlignment="1">
      <alignment/>
    </xf>
    <xf numFmtId="0" fontId="9" fillId="39" borderId="0" xfId="0" applyFont="1" applyFill="1" applyBorder="1" applyAlignment="1">
      <alignment/>
    </xf>
    <xf numFmtId="0" fontId="8" fillId="39" borderId="0" xfId="0" applyFont="1" applyFill="1" applyBorder="1" applyAlignment="1">
      <alignment/>
    </xf>
    <xf numFmtId="0" fontId="27" fillId="39" borderId="0" xfId="0" applyFont="1" applyFill="1" applyBorder="1" applyAlignment="1">
      <alignment horizontal="left"/>
    </xf>
    <xf numFmtId="3" fontId="0" fillId="39" borderId="13" xfId="0" applyNumberFormat="1" applyFont="1" applyFill="1" applyBorder="1" applyAlignment="1">
      <alignment horizontal="left" vertical="top"/>
    </xf>
    <xf numFmtId="3" fontId="0" fillId="39" borderId="13" xfId="0" applyNumberFormat="1" applyFont="1" applyFill="1" applyBorder="1" applyAlignment="1">
      <alignment horizontal="left" vertical="center"/>
    </xf>
    <xf numFmtId="3" fontId="0" fillId="39" borderId="13" xfId="0" applyNumberFormat="1" applyFill="1" applyBorder="1" applyAlignment="1">
      <alignment horizontal="right" vertical="center"/>
    </xf>
    <xf numFmtId="3" fontId="0" fillId="39" borderId="13" xfId="0" applyNumberFormat="1" applyFont="1" applyFill="1" applyBorder="1" applyAlignment="1">
      <alignment horizontal="left"/>
    </xf>
    <xf numFmtId="3" fontId="9" fillId="39" borderId="13" xfId="0" applyNumberFormat="1" applyFont="1" applyFill="1" applyBorder="1" applyAlignment="1">
      <alignment horizontal="left" vertical="center"/>
    </xf>
    <xf numFmtId="3" fontId="0" fillId="39" borderId="13" xfId="0" applyNumberFormat="1" applyFont="1" applyFill="1" applyBorder="1" applyAlignment="1">
      <alignment horizontal="left" vertical="center" wrapText="1"/>
    </xf>
    <xf numFmtId="3" fontId="0" fillId="40" borderId="13" xfId="0" applyNumberFormat="1" applyFill="1" applyBorder="1" applyAlignment="1">
      <alignment horizontal="right"/>
    </xf>
    <xf numFmtId="0" fontId="27" fillId="39" borderId="0" xfId="0" applyFont="1" applyFill="1" applyBorder="1" applyAlignment="1">
      <alignment horizontal="right"/>
    </xf>
    <xf numFmtId="0" fontId="47" fillId="39" borderId="0" xfId="39" applyFont="1" applyFill="1" applyBorder="1" applyAlignment="1">
      <alignment vertical="center"/>
      <protection/>
    </xf>
    <xf numFmtId="0" fontId="27" fillId="39" borderId="14" xfId="44" applyFont="1" applyFill="1" applyBorder="1" applyAlignment="1">
      <alignment vertical="top"/>
      <protection/>
    </xf>
    <xf numFmtId="0" fontId="0" fillId="39" borderId="14" xfId="0" applyFont="1" applyFill="1" applyBorder="1" applyAlignment="1">
      <alignment/>
    </xf>
    <xf numFmtId="0" fontId="27" fillId="39" borderId="0" xfId="44" applyFont="1" applyFill="1" applyBorder="1" applyAlignment="1">
      <alignment vertical="top"/>
      <protection/>
    </xf>
    <xf numFmtId="0" fontId="0" fillId="39" borderId="0" xfId="44" applyFont="1" applyFill="1" applyBorder="1" applyAlignment="1">
      <alignment vertical="top"/>
      <protection/>
    </xf>
    <xf numFmtId="0" fontId="0" fillId="39" borderId="0" xfId="0" applyFont="1" applyFill="1" applyBorder="1" applyAlignment="1">
      <alignment/>
    </xf>
    <xf numFmtId="3" fontId="0" fillId="39" borderId="13" xfId="0" applyNumberFormat="1" applyFill="1" applyBorder="1" applyAlignment="1">
      <alignment horizontal="left" vertical="center"/>
    </xf>
    <xf numFmtId="1" fontId="0" fillId="39" borderId="13" xfId="0" applyNumberFormat="1" applyFill="1" applyBorder="1" applyAlignment="1">
      <alignment horizontal="right" vertical="center"/>
    </xf>
    <xf numFmtId="0" fontId="9" fillId="39" borderId="0" xfId="0" applyFont="1" applyFill="1" applyBorder="1" applyAlignment="1">
      <alignment horizontal="center"/>
    </xf>
    <xf numFmtId="0" fontId="0" fillId="38" borderId="14" xfId="0" applyFont="1" applyFill="1" applyBorder="1" applyAlignment="1">
      <alignment/>
    </xf>
    <xf numFmtId="0" fontId="0" fillId="39" borderId="0" xfId="0" applyFill="1" applyBorder="1" applyAlignment="1">
      <alignment/>
    </xf>
    <xf numFmtId="0" fontId="6" fillId="39" borderId="0" xfId="39" applyFont="1" applyFill="1" applyBorder="1" applyAlignment="1">
      <alignment vertical="center"/>
      <protection/>
    </xf>
    <xf numFmtId="0" fontId="0" fillId="39" borderId="0" xfId="0" applyFill="1" applyBorder="1" applyAlignment="1">
      <alignment/>
    </xf>
    <xf numFmtId="0" fontId="2" fillId="39" borderId="0" xfId="39" applyFill="1" applyBorder="1" applyAlignment="1">
      <alignment/>
      <protection/>
    </xf>
  </cellXfs>
  <cellStyles count="54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Normal" xfId="40"/>
    <cellStyle name="FeltID" xfId="41"/>
    <cellStyle name="Forklarende tekst" xfId="42"/>
    <cellStyle name="God" xfId="43"/>
    <cellStyle name="GruppeOverskrift" xfId="44"/>
    <cellStyle name="Input" xfId="45"/>
    <cellStyle name="KolonneOverskrift" xfId="46"/>
    <cellStyle name="Kontroller celle" xfId="47"/>
    <cellStyle name="Markeringsfarve1" xfId="48"/>
    <cellStyle name="Markeringsfarve2" xfId="49"/>
    <cellStyle name="Markeringsfarve3" xfId="50"/>
    <cellStyle name="Markeringsfarve4" xfId="51"/>
    <cellStyle name="Markeringsfarve5" xfId="52"/>
    <cellStyle name="Markeringsfarve6" xfId="53"/>
    <cellStyle name="Neutral" xfId="54"/>
    <cellStyle name="Output" xfId="55"/>
    <cellStyle name="Overskrift 1" xfId="56"/>
    <cellStyle name="Overskrift 2" xfId="57"/>
    <cellStyle name="Overskrift 3" xfId="58"/>
    <cellStyle name="Overskrift 4" xfId="59"/>
    <cellStyle name="Percent" xfId="60"/>
    <cellStyle name="RaekkeNiv1" xfId="61"/>
    <cellStyle name="RaekkeNiv2" xfId="62"/>
    <cellStyle name="Sammenkædet celle" xfId="63"/>
    <cellStyle name="Titel" xfId="64"/>
    <cellStyle name="Total" xfId="65"/>
    <cellStyle name="Ugyldig" xfId="66"/>
    <cellStyle name="Currenc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1">
      <selection activeCell="B6" sqref="B6"/>
    </sheetView>
  </sheetViews>
  <sheetFormatPr defaultColWidth="9.140625" defaultRowHeight="12.75" zeroHeight="1"/>
  <cols>
    <col min="1" max="1" width="5.421875" style="0" customWidth="1"/>
    <col min="2" max="2" width="54.8515625" style="0" customWidth="1"/>
    <col min="3" max="3" width="2.140625" style="0" customWidth="1"/>
    <col min="5" max="5" width="11.28125" style="0" customWidth="1"/>
    <col min="6" max="6" width="3.00390625" style="0" customWidth="1"/>
    <col min="7" max="16384" width="0" style="0" hidden="1" customWidth="1"/>
  </cols>
  <sheetData>
    <row r="1" spans="1:6" ht="22.5" customHeight="1">
      <c r="A1" s="21" t="s">
        <v>172</v>
      </c>
      <c r="B1" s="31"/>
      <c r="C1" s="31"/>
      <c r="D1" s="31"/>
      <c r="E1" s="31"/>
      <c r="F1" s="31"/>
    </row>
    <row r="2" spans="1:6" ht="22.5" customHeight="1">
      <c r="A2" s="21" t="s">
        <v>173</v>
      </c>
      <c r="B2" s="32"/>
      <c r="C2" s="33"/>
      <c r="D2" s="33"/>
      <c r="E2" s="33"/>
      <c r="F2" s="34"/>
    </row>
    <row r="3" spans="1:6" ht="12.75">
      <c r="A3" s="24"/>
      <c r="B3" s="24"/>
      <c r="C3" s="26"/>
      <c r="D3" s="24"/>
      <c r="E3" s="25"/>
      <c r="F3" s="7"/>
    </row>
    <row r="4" spans="1:6" ht="12.75">
      <c r="A4" s="22" t="s">
        <v>0</v>
      </c>
      <c r="B4" s="22"/>
      <c r="C4" s="23"/>
      <c r="D4" s="24" t="s">
        <v>1</v>
      </c>
      <c r="E4" s="25"/>
      <c r="F4" s="7"/>
    </row>
    <row r="5" spans="1:6" ht="12.75">
      <c r="A5" s="26"/>
      <c r="B5" s="26"/>
      <c r="C5" s="1"/>
      <c r="D5" s="27" t="s">
        <v>2</v>
      </c>
      <c r="E5" s="28">
        <f>VLOOKUP($B$6,'Rådata 200912'!$A$1:$BI$45,MATCH($D5,'Rådata 200912'!$A$1:$BO$1,0),FALSE)</f>
        <v>20003</v>
      </c>
      <c r="F5" s="7"/>
    </row>
    <row r="6" spans="1:6" ht="12.75">
      <c r="A6" s="29"/>
      <c r="B6" s="29" t="s">
        <v>82</v>
      </c>
      <c r="C6" s="2"/>
      <c r="D6" s="27" t="s">
        <v>77</v>
      </c>
      <c r="E6" s="15" t="str">
        <f>VLOOKUP($B$6,'Rådata 200912'!$A$1:$BI$45,MATCH($D6,'Rådata 200912'!$A$1:$BO$1,0),FALSE)</f>
        <v>REA</v>
      </c>
      <c r="F6" s="8"/>
    </row>
    <row r="7" spans="1:6" ht="12.75">
      <c r="A7" s="23"/>
      <c r="B7" s="23"/>
      <c r="C7" s="30"/>
      <c r="D7" s="14" t="s">
        <v>3</v>
      </c>
      <c r="E7" s="28">
        <f>VLOOKUP($B$6,'Rådata 200912'!$A$1:$BI$45,MATCH($D7,'Rådata 200912'!$A$1:$BO$1,0),FALSE)</f>
        <v>200912</v>
      </c>
      <c r="F7" s="8"/>
    </row>
    <row r="8" spans="1:6" ht="12.75">
      <c r="A8" s="10"/>
      <c r="B8" s="9"/>
      <c r="C8" s="11"/>
      <c r="D8" s="12"/>
      <c r="E8" s="20"/>
      <c r="F8" s="8"/>
    </row>
    <row r="9" spans="1:6" ht="12.75">
      <c r="A9" s="9" t="s">
        <v>4</v>
      </c>
      <c r="B9" s="10" t="s">
        <v>89</v>
      </c>
      <c r="C9" s="11"/>
      <c r="D9" s="12" t="s">
        <v>5</v>
      </c>
      <c r="E9" s="20" t="s">
        <v>6</v>
      </c>
      <c r="F9" s="7"/>
    </row>
    <row r="10" spans="1:6" ht="12.75">
      <c r="A10" s="14" t="s">
        <v>90</v>
      </c>
      <c r="B10" s="14" t="s">
        <v>91</v>
      </c>
      <c r="C10" s="15"/>
      <c r="D10" s="16" t="s">
        <v>7</v>
      </c>
      <c r="E10" s="19">
        <f>VLOOKUP($B$6,'Rådata 200912'!$A$1:$BI$45,MATCH($D10,'Rådata 200912'!$A$1:$BO$1,0),FALSE)</f>
        <v>9252</v>
      </c>
      <c r="F10" s="6"/>
    </row>
    <row r="11" spans="1:6" ht="12.75">
      <c r="A11" s="14" t="s">
        <v>92</v>
      </c>
      <c r="B11" s="14" t="s">
        <v>93</v>
      </c>
      <c r="C11" s="15"/>
      <c r="D11" s="16" t="s">
        <v>8</v>
      </c>
      <c r="E11" s="19">
        <f>VLOOKUP($B$6,'Rådata 200912'!$A$1:$BI$45,MATCH($D11,'Rådata 200912'!$A$1:$BO$1,0),FALSE)</f>
        <v>0</v>
      </c>
      <c r="F11" s="6"/>
    </row>
    <row r="12" spans="1:6" ht="12.75">
      <c r="A12" s="14" t="s">
        <v>94</v>
      </c>
      <c r="B12" s="14" t="s">
        <v>95</v>
      </c>
      <c r="C12" s="15"/>
      <c r="D12" s="16" t="s">
        <v>9</v>
      </c>
      <c r="E12" s="19">
        <f>VLOOKUP($B$6,'Rådata 200912'!$A$1:$BI$45,MATCH($D12,'Rådata 200912'!$A$1:$BO$1,0),FALSE)</f>
        <v>9278226</v>
      </c>
      <c r="F12" s="6"/>
    </row>
    <row r="13" spans="1:6" ht="12.75">
      <c r="A13" s="14" t="s">
        <v>96</v>
      </c>
      <c r="B13" s="14" t="s">
        <v>97</v>
      </c>
      <c r="C13" s="15"/>
      <c r="D13" s="16" t="s">
        <v>10</v>
      </c>
      <c r="E13" s="19">
        <f>VLOOKUP($B$6,'Rådata 200912'!$A$1:$BI$45,MATCH($D13,'Rådata 200912'!$A$1:$BO$1,0),FALSE)</f>
        <v>216299178</v>
      </c>
      <c r="F13" s="6"/>
    </row>
    <row r="14" spans="1:6" ht="12.75">
      <c r="A14" s="14" t="s">
        <v>98</v>
      </c>
      <c r="B14" s="14" t="s">
        <v>99</v>
      </c>
      <c r="C14" s="15"/>
      <c r="D14" s="16" t="s">
        <v>11</v>
      </c>
      <c r="E14" s="19">
        <f>VLOOKUP($B$6,'Rådata 200912'!$A$1:$BI$45,MATCH($D14,'Rådata 200912'!$A$1:$BO$1,0),FALSE)</f>
        <v>450000</v>
      </c>
      <c r="F14" s="6"/>
    </row>
    <row r="15" spans="1:6" ht="12.75">
      <c r="A15" s="14" t="s">
        <v>100</v>
      </c>
      <c r="B15" s="14" t="s">
        <v>101</v>
      </c>
      <c r="C15" s="15"/>
      <c r="D15" s="16" t="s">
        <v>12</v>
      </c>
      <c r="E15" s="19">
        <f>VLOOKUP($B$6,'Rådata 200912'!$A$1:$BI$45,MATCH($D15,'Rådata 200912'!$A$1:$BO$1,0),FALSE)</f>
        <v>12515270</v>
      </c>
      <c r="F15" s="6"/>
    </row>
    <row r="16" spans="1:6" ht="12.75">
      <c r="A16" s="14" t="s">
        <v>102</v>
      </c>
      <c r="B16" s="14" t="s">
        <v>103</v>
      </c>
      <c r="C16" s="15"/>
      <c r="D16" s="16" t="s">
        <v>13</v>
      </c>
      <c r="E16" s="19">
        <f>VLOOKUP($B$6,'Rådata 200912'!$A$1:$BI$45,MATCH($D16,'Rådata 200912'!$A$1:$BO$1,0),FALSE)</f>
        <v>0</v>
      </c>
      <c r="F16" s="6"/>
    </row>
    <row r="17" spans="1:6" ht="12.75">
      <c r="A17" s="14" t="s">
        <v>104</v>
      </c>
      <c r="B17" s="14" t="s">
        <v>105</v>
      </c>
      <c r="C17" s="15"/>
      <c r="D17" s="16" t="s">
        <v>14</v>
      </c>
      <c r="E17" s="19">
        <f>VLOOKUP($B$6,'Rådata 200912'!$A$1:$BI$45,MATCH($D17,'Rådata 200912'!$A$1:$BO$1,0),FALSE)</f>
        <v>238641</v>
      </c>
      <c r="F17" s="6"/>
    </row>
    <row r="18" spans="1:6" ht="12.75">
      <c r="A18" s="14" t="s">
        <v>106</v>
      </c>
      <c r="B18" s="14" t="s">
        <v>107</v>
      </c>
      <c r="C18" s="15"/>
      <c r="D18" s="16" t="s">
        <v>15</v>
      </c>
      <c r="E18" s="19">
        <f>VLOOKUP($B$6,'Rådata 200912'!$A$1:$BI$45,MATCH($D18,'Rådata 200912'!$A$1:$BO$1,0),FALSE)</f>
        <v>59180</v>
      </c>
      <c r="F18" s="6"/>
    </row>
    <row r="19" spans="1:6" ht="12.75">
      <c r="A19" s="14" t="s">
        <v>108</v>
      </c>
      <c r="B19" s="14" t="s">
        <v>109</v>
      </c>
      <c r="C19" s="15"/>
      <c r="D19" s="16" t="s">
        <v>16</v>
      </c>
      <c r="E19" s="19">
        <f>VLOOKUP($B$6,'Rådata 200912'!$A$1:$BI$45,MATCH($D19,'Rådata 200912'!$A$1:$BO$1,0),FALSE)</f>
        <v>835275</v>
      </c>
      <c r="F19" s="6"/>
    </row>
    <row r="20" spans="1:6" ht="12.75">
      <c r="A20" s="14" t="s">
        <v>110</v>
      </c>
      <c r="B20" s="14" t="s">
        <v>111</v>
      </c>
      <c r="C20" s="15"/>
      <c r="D20" s="16" t="s">
        <v>17</v>
      </c>
      <c r="E20" s="19">
        <f>VLOOKUP($B$6,'Rådata 200912'!$A$1:$BI$45,MATCH($D20,'Rådata 200912'!$A$1:$BO$1,0),FALSE)</f>
        <v>0</v>
      </c>
      <c r="F20" s="6"/>
    </row>
    <row r="21" spans="1:6" ht="12.75">
      <c r="A21" s="14" t="s">
        <v>112</v>
      </c>
      <c r="B21" s="14" t="s">
        <v>113</v>
      </c>
      <c r="C21" s="15"/>
      <c r="D21" s="16" t="s">
        <v>18</v>
      </c>
      <c r="E21" s="19">
        <f>VLOOKUP($B$6,'Rådata 200912'!$A$1:$BI$45,MATCH($D21,'Rådata 200912'!$A$1:$BO$1,0),FALSE)</f>
        <v>5900</v>
      </c>
      <c r="F21" s="6"/>
    </row>
    <row r="22" spans="1:6" ht="12.75">
      <c r="A22" s="14" t="s">
        <v>114</v>
      </c>
      <c r="B22" s="14" t="s">
        <v>115</v>
      </c>
      <c r="C22" s="15"/>
      <c r="D22" s="16" t="s">
        <v>19</v>
      </c>
      <c r="E22" s="19">
        <f>VLOOKUP($B$6,'Rådata 200912'!$A$1:$BI$45,MATCH($D22,'Rådata 200912'!$A$1:$BO$1,0),FALSE)</f>
        <v>510582</v>
      </c>
      <c r="F22" s="6"/>
    </row>
    <row r="23" spans="1:6" ht="12.75">
      <c r="A23" s="14" t="s">
        <v>116</v>
      </c>
      <c r="B23" s="14" t="s">
        <v>117</v>
      </c>
      <c r="C23" s="15"/>
      <c r="D23" s="16" t="s">
        <v>20</v>
      </c>
      <c r="E23" s="19">
        <f>VLOOKUP($B$6,'Rådata 200912'!$A$1:$BI$45,MATCH($D23,'Rådata 200912'!$A$1:$BO$1,0),FALSE)</f>
        <v>129482</v>
      </c>
      <c r="F23" s="6"/>
    </row>
    <row r="24" spans="1:6" ht="12.75">
      <c r="A24" s="14" t="s">
        <v>118</v>
      </c>
      <c r="B24" s="14" t="s">
        <v>119</v>
      </c>
      <c r="C24" s="15"/>
      <c r="D24" s="16" t="s">
        <v>21</v>
      </c>
      <c r="E24" s="19">
        <f>VLOOKUP($B$6,'Rådata 200912'!$A$1:$BI$45,MATCH($D24,'Rådata 200912'!$A$1:$BO$1,0),FALSE)</f>
        <v>381100</v>
      </c>
      <c r="F24" s="6"/>
    </row>
    <row r="25" spans="1:6" ht="12.75">
      <c r="A25" s="14" t="s">
        <v>120</v>
      </c>
      <c r="B25" s="14" t="s">
        <v>121</v>
      </c>
      <c r="C25" s="15"/>
      <c r="D25" s="16" t="s">
        <v>22</v>
      </c>
      <c r="E25" s="19">
        <f>VLOOKUP($B$6,'Rådata 200912'!$A$1:$BI$45,MATCH($D25,'Rådata 200912'!$A$1:$BO$1,0),FALSE)</f>
        <v>20514</v>
      </c>
      <c r="F25" s="6"/>
    </row>
    <row r="26" spans="1:6" ht="12.75">
      <c r="A26" s="14" t="s">
        <v>122</v>
      </c>
      <c r="B26" s="14" t="s">
        <v>123</v>
      </c>
      <c r="C26" s="15"/>
      <c r="D26" s="16" t="s">
        <v>23</v>
      </c>
      <c r="E26" s="19">
        <f>VLOOKUP($B$6,'Rådata 200912'!$A$1:$BI$45,MATCH($D26,'Rådata 200912'!$A$1:$BO$1,0),FALSE)</f>
        <v>38792</v>
      </c>
      <c r="F26" s="6"/>
    </row>
    <row r="27" spans="1:6" ht="12.75">
      <c r="A27" s="14" t="s">
        <v>124</v>
      </c>
      <c r="B27" s="14" t="s">
        <v>125</v>
      </c>
      <c r="C27" s="15"/>
      <c r="D27" s="16" t="s">
        <v>24</v>
      </c>
      <c r="E27" s="19">
        <f>VLOOKUP($B$6,'Rådata 200912'!$A$1:$BI$45,MATCH($D27,'Rådata 200912'!$A$1:$BO$1,0),FALSE)</f>
        <v>96664</v>
      </c>
      <c r="F27" s="6"/>
    </row>
    <row r="28" spans="1:6" ht="12.75">
      <c r="A28" s="14" t="s">
        <v>126</v>
      </c>
      <c r="B28" s="14" t="s">
        <v>127</v>
      </c>
      <c r="C28" s="15"/>
      <c r="D28" s="16" t="s">
        <v>25</v>
      </c>
      <c r="E28" s="19">
        <f>VLOOKUP($B$6,'Rådata 200912'!$A$1:$BI$45,MATCH($D28,'Rådata 200912'!$A$1:$BO$1,0),FALSE)</f>
        <v>1132871</v>
      </c>
      <c r="F28" s="6"/>
    </row>
    <row r="29" spans="1:6" ht="12.75">
      <c r="A29" s="14" t="s">
        <v>128</v>
      </c>
      <c r="B29" s="14" t="s">
        <v>129</v>
      </c>
      <c r="C29" s="15"/>
      <c r="D29" s="16" t="s">
        <v>26</v>
      </c>
      <c r="E29" s="19">
        <f>VLOOKUP($B$6,'Rådata 200912'!$A$1:$BI$45,MATCH($D29,'Rådata 200912'!$A$1:$BO$1,0),FALSE)</f>
        <v>652915</v>
      </c>
      <c r="F29" s="6"/>
    </row>
    <row r="30" spans="1:6" ht="12.75">
      <c r="A30" s="14" t="s">
        <v>130</v>
      </c>
      <c r="B30" s="14" t="s">
        <v>131</v>
      </c>
      <c r="C30" s="15"/>
      <c r="D30" s="16" t="s">
        <v>27</v>
      </c>
      <c r="E30" s="19">
        <f>VLOOKUP($B$6,'Rådata 200912'!$A$1:$BI$45,MATCH($D30,'Rådata 200912'!$A$1:$BO$1,0),FALSE)</f>
        <v>25903</v>
      </c>
      <c r="F30" s="6"/>
    </row>
    <row r="31" spans="1:6" ht="12.75">
      <c r="A31" s="14"/>
      <c r="B31" s="14" t="s">
        <v>28</v>
      </c>
      <c r="C31" s="15"/>
      <c r="D31" s="16" t="s">
        <v>29</v>
      </c>
      <c r="E31" s="19">
        <f>VLOOKUP($B$6,'Rådata 200912'!$A$1:$BI$45,MATCH($D31,'Rådata 200912'!$A$1:$BO$1,0),FALSE)</f>
        <v>242169163</v>
      </c>
      <c r="F31" s="6"/>
    </row>
    <row r="32" spans="1:6" ht="12.75">
      <c r="A32" s="10"/>
      <c r="B32" s="9"/>
      <c r="C32" s="11"/>
      <c r="D32" s="12"/>
      <c r="E32" s="20"/>
      <c r="F32" s="6"/>
    </row>
    <row r="33" spans="1:6" ht="12.75">
      <c r="A33" s="9" t="s">
        <v>4</v>
      </c>
      <c r="B33" s="10" t="s">
        <v>132</v>
      </c>
      <c r="C33" s="11"/>
      <c r="D33" s="12" t="s">
        <v>5</v>
      </c>
      <c r="E33" s="20" t="s">
        <v>6</v>
      </c>
      <c r="F33" s="6"/>
    </row>
    <row r="34" spans="1:6" ht="12.75">
      <c r="A34" s="14"/>
      <c r="B34" s="17" t="s">
        <v>30</v>
      </c>
      <c r="C34" s="15"/>
      <c r="D34" s="16"/>
      <c r="E34" s="19"/>
      <c r="F34" s="6"/>
    </row>
    <row r="35" spans="1:6" ht="12.75">
      <c r="A35" s="14" t="s">
        <v>90</v>
      </c>
      <c r="B35" s="14" t="s">
        <v>133</v>
      </c>
      <c r="C35" s="15"/>
      <c r="D35" s="16" t="s">
        <v>31</v>
      </c>
      <c r="E35" s="19">
        <f>VLOOKUP($B$6,'Rådata 200912'!$A$1:$BI$45,MATCH($D35,'Rådata 200912'!$A$1:$BO$1,0),FALSE)</f>
        <v>24693350</v>
      </c>
      <c r="F35" s="6"/>
    </row>
    <row r="36" spans="1:6" ht="12.75">
      <c r="A36" s="14" t="s">
        <v>92</v>
      </c>
      <c r="B36" s="14" t="s">
        <v>134</v>
      </c>
      <c r="C36" s="15"/>
      <c r="D36" s="16" t="s">
        <v>32</v>
      </c>
      <c r="E36" s="19">
        <f>VLOOKUP($B$6,'Rådata 200912'!$A$1:$BI$45,MATCH($D36,'Rådata 200912'!$A$1:$BO$1,0),FALSE)</f>
        <v>0</v>
      </c>
      <c r="F36" s="6"/>
    </row>
    <row r="37" spans="1:6" ht="12.75">
      <c r="A37" s="14" t="s">
        <v>94</v>
      </c>
      <c r="B37" s="14" t="s">
        <v>135</v>
      </c>
      <c r="C37" s="15"/>
      <c r="D37" s="16" t="s">
        <v>33</v>
      </c>
      <c r="E37" s="19">
        <f>VLOOKUP($B$6,'Rådata 200912'!$A$1:$BI$45,MATCH($D37,'Rådata 200912'!$A$1:$BO$1,0),FALSE)</f>
        <v>0</v>
      </c>
      <c r="F37" s="6"/>
    </row>
    <row r="38" spans="1:6" ht="12.75">
      <c r="A38" s="14" t="s">
        <v>96</v>
      </c>
      <c r="B38" s="14" t="s">
        <v>136</v>
      </c>
      <c r="C38" s="15"/>
      <c r="D38" s="16" t="s">
        <v>34</v>
      </c>
      <c r="E38" s="19">
        <f>VLOOKUP($B$6,'Rådata 200912'!$A$1:$BI$45,MATCH($D38,'Rådata 200912'!$A$1:$BO$1,0),FALSE)</f>
        <v>196299267</v>
      </c>
      <c r="F38" s="6"/>
    </row>
    <row r="39" spans="1:6" ht="12.75">
      <c r="A39" s="14" t="s">
        <v>98</v>
      </c>
      <c r="B39" s="14" t="s">
        <v>137</v>
      </c>
      <c r="C39" s="15"/>
      <c r="D39" s="16" t="s">
        <v>35</v>
      </c>
      <c r="E39" s="19">
        <f>VLOOKUP($B$6,'Rådata 200912'!$A$1:$BI$45,MATCH($D39,'Rådata 200912'!$A$1:$BO$1,0),FALSE)</f>
        <v>3989996</v>
      </c>
      <c r="F39" s="6"/>
    </row>
    <row r="40" spans="1:6" ht="12.75">
      <c r="A40" s="14" t="s">
        <v>100</v>
      </c>
      <c r="B40" s="14" t="s">
        <v>138</v>
      </c>
      <c r="C40" s="15"/>
      <c r="D40" s="16" t="s">
        <v>36</v>
      </c>
      <c r="E40" s="19">
        <f>VLOOKUP($B$6,'Rådata 200912'!$A$1:$BI$45,MATCH($D40,'Rådata 200912'!$A$1:$BO$1,0),FALSE)</f>
        <v>0</v>
      </c>
      <c r="F40" s="6"/>
    </row>
    <row r="41" spans="1:6" ht="12.75">
      <c r="A41" s="14" t="s">
        <v>102</v>
      </c>
      <c r="B41" s="14" t="s">
        <v>139</v>
      </c>
      <c r="C41" s="15"/>
      <c r="D41" s="16" t="s">
        <v>37</v>
      </c>
      <c r="E41" s="19">
        <f>VLOOKUP($B$6,'Rådata 200912'!$A$1:$BI$45,MATCH($D41,'Rådata 200912'!$A$1:$BO$1,0),FALSE)</f>
        <v>0</v>
      </c>
      <c r="F41" s="6"/>
    </row>
    <row r="42" spans="1:6" ht="12.75">
      <c r="A42" s="14" t="s">
        <v>104</v>
      </c>
      <c r="B42" s="14" t="s">
        <v>140</v>
      </c>
      <c r="C42" s="15"/>
      <c r="D42" s="16" t="s">
        <v>38</v>
      </c>
      <c r="E42" s="19">
        <f>VLOOKUP($B$6,'Rådata 200912'!$A$1:$BI$45,MATCH($D42,'Rådata 200912'!$A$1:$BO$1,0),FALSE)</f>
        <v>0</v>
      </c>
      <c r="F42" s="6"/>
    </row>
    <row r="43" spans="1:6" ht="12.75">
      <c r="A43" s="14" t="s">
        <v>106</v>
      </c>
      <c r="B43" s="14" t="s">
        <v>141</v>
      </c>
      <c r="C43" s="15"/>
      <c r="D43" s="16" t="s">
        <v>39</v>
      </c>
      <c r="E43" s="19">
        <f>VLOOKUP($B$6,'Rådata 200912'!$A$1:$BI$45,MATCH($D43,'Rådata 200912'!$A$1:$BO$1,0),FALSE)</f>
        <v>5081577</v>
      </c>
      <c r="F43" s="6"/>
    </row>
    <row r="44" spans="1:6" ht="12.75">
      <c r="A44" s="14" t="s">
        <v>108</v>
      </c>
      <c r="B44" s="14" t="s">
        <v>131</v>
      </c>
      <c r="C44" s="15"/>
      <c r="D44" s="16" t="s">
        <v>40</v>
      </c>
      <c r="E44" s="19">
        <f>VLOOKUP($B$6,'Rådata 200912'!$A$1:$BI$45,MATCH($D44,'Rådata 200912'!$A$1:$BO$1,0),FALSE)</f>
        <v>3997</v>
      </c>
      <c r="F44" s="6"/>
    </row>
    <row r="45" spans="1:6" ht="12.75">
      <c r="A45" s="14"/>
      <c r="B45" s="14" t="s">
        <v>41</v>
      </c>
      <c r="C45" s="15"/>
      <c r="D45" s="16" t="s">
        <v>42</v>
      </c>
      <c r="E45" s="19">
        <f>VLOOKUP($B$6,'Rådata 200912'!$A$1:$BI$45,MATCH($D45,'Rådata 200912'!$A$1:$BO$1,0),FALSE)</f>
        <v>230068187</v>
      </c>
      <c r="F45" s="6"/>
    </row>
    <row r="46" spans="1:6" ht="12.75">
      <c r="A46" s="14"/>
      <c r="B46" s="17" t="s">
        <v>43</v>
      </c>
      <c r="C46" s="15"/>
      <c r="D46" s="16"/>
      <c r="E46" s="19"/>
      <c r="F46" s="6"/>
    </row>
    <row r="47" spans="1:6" ht="12.75">
      <c r="A47" s="14" t="s">
        <v>110</v>
      </c>
      <c r="B47" s="14" t="s">
        <v>142</v>
      </c>
      <c r="C47" s="15"/>
      <c r="D47" s="16" t="s">
        <v>44</v>
      </c>
      <c r="E47" s="19">
        <f>VLOOKUP($B$6,'Rådata 200912'!$A$1:$BI$45,MATCH($D47,'Rådata 200912'!$A$1:$BO$1,0),FALSE)</f>
        <v>0</v>
      </c>
      <c r="F47" s="6"/>
    </row>
    <row r="48" spans="1:6" ht="12.75">
      <c r="A48" s="14" t="s">
        <v>112</v>
      </c>
      <c r="B48" s="14" t="s">
        <v>143</v>
      </c>
      <c r="C48" s="15"/>
      <c r="D48" s="16" t="s">
        <v>45</v>
      </c>
      <c r="E48" s="19">
        <f>VLOOKUP($B$6,'Rådata 200912'!$A$1:$BI$45,MATCH($D48,'Rådata 200912'!$A$1:$BO$1,0),FALSE)</f>
        <v>0</v>
      </c>
      <c r="F48" s="6"/>
    </row>
    <row r="49" spans="1:6" ht="12.75">
      <c r="A49" s="14" t="s">
        <v>114</v>
      </c>
      <c r="B49" s="14" t="s">
        <v>144</v>
      </c>
      <c r="C49" s="15"/>
      <c r="D49" s="16" t="s">
        <v>46</v>
      </c>
      <c r="E49" s="19">
        <f>VLOOKUP($B$6,'Rådata 200912'!$A$1:$BI$45,MATCH($D49,'Rådata 200912'!$A$1:$BO$1,0),FALSE)</f>
        <v>0</v>
      </c>
      <c r="F49" s="6"/>
    </row>
    <row r="50" spans="1:6" ht="12.75">
      <c r="A50" s="14" t="s">
        <v>120</v>
      </c>
      <c r="B50" s="14" t="s">
        <v>145</v>
      </c>
      <c r="C50" s="15"/>
      <c r="D50" s="16" t="s">
        <v>47</v>
      </c>
      <c r="E50" s="19">
        <f>VLOOKUP($B$6,'Rådata 200912'!$A$1:$BI$45,MATCH($D50,'Rådata 200912'!$A$1:$BO$1,0),FALSE)</f>
        <v>0</v>
      </c>
      <c r="F50" s="6"/>
    </row>
    <row r="51" spans="1:6" ht="12.75">
      <c r="A51" s="14" t="s">
        <v>122</v>
      </c>
      <c r="B51" s="14" t="s">
        <v>146</v>
      </c>
      <c r="C51" s="15"/>
      <c r="D51" s="16" t="s">
        <v>48</v>
      </c>
      <c r="E51" s="19">
        <f>VLOOKUP($B$6,'Rådata 200912'!$A$1:$BI$45,MATCH($D51,'Rådata 200912'!$A$1:$BO$1,0),FALSE)</f>
        <v>151856</v>
      </c>
      <c r="F51" s="6"/>
    </row>
    <row r="52" spans="1:6" ht="12.75">
      <c r="A52" s="14"/>
      <c r="B52" s="14" t="s">
        <v>49</v>
      </c>
      <c r="C52" s="15"/>
      <c r="D52" s="16" t="s">
        <v>50</v>
      </c>
      <c r="E52" s="19">
        <f>VLOOKUP($B$6,'Rådata 200912'!$A$1:$BI$45,MATCH($D52,'Rådata 200912'!$A$1:$BO$1,0),FALSE)</f>
        <v>151856</v>
      </c>
      <c r="F52" s="6"/>
    </row>
    <row r="53" spans="1:6" ht="12.75">
      <c r="A53" s="14"/>
      <c r="B53" s="17" t="s">
        <v>51</v>
      </c>
      <c r="C53" s="15"/>
      <c r="D53" s="16"/>
      <c r="E53" s="19"/>
      <c r="F53" s="6"/>
    </row>
    <row r="54" spans="1:6" ht="12.75">
      <c r="A54" s="14" t="s">
        <v>124</v>
      </c>
      <c r="B54" s="14" t="s">
        <v>51</v>
      </c>
      <c r="C54" s="15"/>
      <c r="D54" s="16" t="s">
        <v>52</v>
      </c>
      <c r="E54" s="19">
        <f>VLOOKUP($B$6,'Rådata 200912'!$A$1:$BI$45,MATCH($D54,'Rådata 200912'!$A$1:$BO$1,0),FALSE)</f>
        <v>2218948</v>
      </c>
      <c r="F54" s="6"/>
    </row>
    <row r="55" spans="1:6" ht="12.75">
      <c r="A55" s="14"/>
      <c r="B55" s="17" t="s">
        <v>53</v>
      </c>
      <c r="C55" s="15"/>
      <c r="D55" s="16"/>
      <c r="E55" s="19"/>
      <c r="F55" s="6"/>
    </row>
    <row r="56" spans="1:6" ht="12.75">
      <c r="A56" s="14" t="s">
        <v>126</v>
      </c>
      <c r="B56" s="14" t="s">
        <v>147</v>
      </c>
      <c r="C56" s="15"/>
      <c r="D56" s="16" t="s">
        <v>54</v>
      </c>
      <c r="E56" s="19">
        <f>VLOOKUP($B$6,'Rådata 200912'!$A$1:$BI$45,MATCH($D56,'Rådata 200912'!$A$1:$BO$1,0),FALSE)</f>
        <v>306480</v>
      </c>
      <c r="F56" s="6"/>
    </row>
    <row r="57" spans="1:6" ht="12.75">
      <c r="A57" s="14" t="s">
        <v>128</v>
      </c>
      <c r="B57" s="14" t="s">
        <v>148</v>
      </c>
      <c r="C57" s="15"/>
      <c r="D57" s="16" t="s">
        <v>55</v>
      </c>
      <c r="E57" s="19">
        <f>VLOOKUP($B$6,'Rådata 200912'!$A$1:$BI$45,MATCH($D57,'Rådata 200912'!$A$1:$BO$1,0),FALSE)</f>
        <v>101841</v>
      </c>
      <c r="F57" s="6"/>
    </row>
    <row r="58" spans="1:6" ht="12.75">
      <c r="A58" s="14" t="s">
        <v>130</v>
      </c>
      <c r="B58" s="14" t="s">
        <v>149</v>
      </c>
      <c r="C58" s="15"/>
      <c r="D58" s="16" t="s">
        <v>56</v>
      </c>
      <c r="E58" s="19">
        <f>VLOOKUP($B$6,'Rådata 200912'!$A$1:$BI$45,MATCH($D58,'Rådata 200912'!$A$1:$BO$1,0),FALSE)</f>
        <v>5140</v>
      </c>
      <c r="F58" s="6"/>
    </row>
    <row r="59" spans="1:6" ht="12.75">
      <c r="A59" s="14" t="s">
        <v>150</v>
      </c>
      <c r="B59" s="14" t="s">
        <v>151</v>
      </c>
      <c r="C59" s="15"/>
      <c r="D59" s="16" t="s">
        <v>57</v>
      </c>
      <c r="E59" s="19">
        <f>VLOOKUP($B$6,'Rådata 200912'!$A$1:$BI$45,MATCH($D59,'Rådata 200912'!$A$1:$BO$1,0),FALSE)</f>
        <v>5140</v>
      </c>
      <c r="F59" s="6"/>
    </row>
    <row r="60" spans="1:6" ht="12.75">
      <c r="A60" s="14" t="s">
        <v>152</v>
      </c>
      <c r="B60" s="14" t="s">
        <v>153</v>
      </c>
      <c r="C60" s="15"/>
      <c r="D60" s="16" t="s">
        <v>58</v>
      </c>
      <c r="E60" s="19">
        <f>VLOOKUP($B$6,'Rådata 200912'!$A$1:$BI$45,MATCH($D60,'Rådata 200912'!$A$1:$BO$1,0),FALSE)</f>
        <v>0</v>
      </c>
      <c r="F60" s="6"/>
    </row>
    <row r="61" spans="1:6" ht="25.5">
      <c r="A61" s="13" t="s">
        <v>154</v>
      </c>
      <c r="B61" s="18" t="s">
        <v>155</v>
      </c>
      <c r="C61" s="15"/>
      <c r="D61" s="16" t="s">
        <v>59</v>
      </c>
      <c r="E61" s="19">
        <f>VLOOKUP($B$6,'Rådata 200912'!$A$1:$BI$45,MATCH($D61,'Rådata 200912'!$A$1:$BO$1,0),FALSE)</f>
        <v>0</v>
      </c>
      <c r="F61" s="6"/>
    </row>
    <row r="62" spans="1:6" ht="25.5">
      <c r="A62" s="13" t="s">
        <v>156</v>
      </c>
      <c r="B62" s="18" t="s">
        <v>157</v>
      </c>
      <c r="C62" s="15"/>
      <c r="D62" s="16" t="s">
        <v>60</v>
      </c>
      <c r="E62" s="19">
        <f>VLOOKUP($B$6,'Rådata 200912'!$A$1:$BI$45,MATCH($D62,'Rådata 200912'!$A$1:$BO$1,0),FALSE)</f>
        <v>0</v>
      </c>
      <c r="F62" s="6"/>
    </row>
    <row r="63" spans="1:6" ht="12.75">
      <c r="A63" s="14" t="s">
        <v>158</v>
      </c>
      <c r="B63" s="14" t="s">
        <v>159</v>
      </c>
      <c r="C63" s="15"/>
      <c r="D63" s="16" t="s">
        <v>61</v>
      </c>
      <c r="E63" s="19">
        <f>VLOOKUP($B$6,'Rådata 200912'!$A$1:$BI$45,MATCH($D63,'Rådata 200912'!$A$1:$BO$1,0),FALSE)</f>
        <v>0</v>
      </c>
      <c r="F63" s="6"/>
    </row>
    <row r="64" spans="1:6" ht="12.75">
      <c r="A64" s="14" t="s">
        <v>160</v>
      </c>
      <c r="B64" s="14" t="s">
        <v>161</v>
      </c>
      <c r="C64" s="15"/>
      <c r="D64" s="16" t="s">
        <v>62</v>
      </c>
      <c r="E64" s="19">
        <f>VLOOKUP($B$6,'Rådata 200912'!$A$1:$BI$45,MATCH($D64,'Rådata 200912'!$A$1:$BO$1,0),FALSE)</f>
        <v>9935018</v>
      </c>
      <c r="F64" s="6"/>
    </row>
    <row r="65" spans="1:6" ht="12.75">
      <c r="A65" s="14" t="s">
        <v>162</v>
      </c>
      <c r="B65" s="14" t="s">
        <v>163</v>
      </c>
      <c r="C65" s="15"/>
      <c r="D65" s="16" t="s">
        <v>63</v>
      </c>
      <c r="E65" s="19">
        <f>VLOOKUP($B$6,'Rådata 200912'!$A$1:$BI$45,MATCH($D65,'Rådata 200912'!$A$1:$BO$1,0),FALSE)</f>
        <v>0</v>
      </c>
      <c r="F65" s="6"/>
    </row>
    <row r="66" spans="1:6" ht="12.75">
      <c r="A66" s="14" t="s">
        <v>164</v>
      </c>
      <c r="B66" s="14" t="s">
        <v>165</v>
      </c>
      <c r="C66" s="15"/>
      <c r="D66" s="16" t="s">
        <v>64</v>
      </c>
      <c r="E66" s="19">
        <f>VLOOKUP($B$6,'Rådata 200912'!$A$1:$BI$45,MATCH($D66,'Rådata 200912'!$A$1:$BO$1,0),FALSE)</f>
        <v>0</v>
      </c>
      <c r="F66" s="6"/>
    </row>
    <row r="67" spans="1:6" ht="12.75">
      <c r="A67" s="14" t="s">
        <v>166</v>
      </c>
      <c r="B67" s="14" t="s">
        <v>167</v>
      </c>
      <c r="C67" s="15"/>
      <c r="D67" s="16" t="s">
        <v>65</v>
      </c>
      <c r="E67" s="19">
        <f>VLOOKUP($B$6,'Rådata 200912'!$A$1:$BI$45,MATCH($D67,'Rådata 200912'!$A$1:$BO$1,0),FALSE)</f>
        <v>7509652</v>
      </c>
      <c r="F67" s="6"/>
    </row>
    <row r="68" spans="1:6" ht="12.75">
      <c r="A68" s="14" t="s">
        <v>168</v>
      </c>
      <c r="B68" s="14" t="s">
        <v>169</v>
      </c>
      <c r="C68" s="15"/>
      <c r="D68" s="16" t="s">
        <v>66</v>
      </c>
      <c r="E68" s="19">
        <f>VLOOKUP($B$6,'Rådata 200912'!$A$1:$BI$45,MATCH($D68,'Rådata 200912'!$A$1:$BO$1,0),FALSE)</f>
        <v>2425366</v>
      </c>
      <c r="F68" s="6"/>
    </row>
    <row r="69" spans="1:6" ht="12.75">
      <c r="A69" s="14" t="s">
        <v>170</v>
      </c>
      <c r="B69" s="14" t="s">
        <v>171</v>
      </c>
      <c r="C69" s="15"/>
      <c r="D69" s="16" t="s">
        <v>67</v>
      </c>
      <c r="E69" s="19">
        <f>VLOOKUP($B$6,'Rådata 200912'!$A$1:$BI$45,MATCH($D69,'Rådata 200912'!$A$1:$BO$1,0),FALSE)</f>
        <v>-618307</v>
      </c>
      <c r="F69" s="6"/>
    </row>
    <row r="70" spans="1:6" ht="12.75">
      <c r="A70" s="14"/>
      <c r="B70" s="14" t="s">
        <v>68</v>
      </c>
      <c r="C70" s="15"/>
      <c r="D70" s="16" t="s">
        <v>69</v>
      </c>
      <c r="E70" s="19">
        <f>VLOOKUP($B$6,'Rådata 200912'!$A$1:$BI$45,MATCH($D70,'Rådata 200912'!$A$1:$BO$1,0),FALSE)</f>
        <v>9730172</v>
      </c>
      <c r="F70" s="6"/>
    </row>
    <row r="71" spans="1:6" ht="12.75">
      <c r="A71" s="14"/>
      <c r="B71" s="14" t="s">
        <v>70</v>
      </c>
      <c r="C71" s="15"/>
      <c r="D71" s="16" t="s">
        <v>71</v>
      </c>
      <c r="E71" s="19">
        <f>VLOOKUP($B$6,'Rådata 200912'!$A$1:$BI$45,MATCH($D71,'Rådata 200912'!$A$1:$BO$1,0),FALSE)</f>
        <v>242169163</v>
      </c>
      <c r="F71" s="6"/>
    </row>
    <row r="72" spans="1:6" ht="12.75">
      <c r="A72" s="6"/>
      <c r="B72" s="6"/>
      <c r="C72" s="6"/>
      <c r="D72" s="6"/>
      <c r="E72" s="6"/>
      <c r="F72" s="6"/>
    </row>
    <row r="73" spans="1:6" ht="12.75" hidden="1">
      <c r="A73" s="6"/>
      <c r="B73" s="6"/>
      <c r="C73" s="6"/>
      <c r="D73" s="6"/>
      <c r="E73" s="6"/>
      <c r="F73" s="6"/>
    </row>
    <row r="74" spans="1:6" ht="12.75" hidden="1">
      <c r="A74" s="6"/>
      <c r="B74" s="6"/>
      <c r="C74" s="6"/>
      <c r="D74" s="6"/>
      <c r="E74" s="6"/>
      <c r="F74" s="6"/>
    </row>
    <row r="75" spans="1:6" ht="12.75" hidden="1">
      <c r="A75" s="6"/>
      <c r="B75" s="6"/>
      <c r="C75" s="6"/>
      <c r="D75" s="6"/>
      <c r="E75" s="6"/>
      <c r="F75" s="6"/>
    </row>
    <row r="76" spans="1:6" ht="12.75" hidden="1">
      <c r="A76" s="6"/>
      <c r="B76" s="6"/>
      <c r="C76" s="6"/>
      <c r="D76" s="6"/>
      <c r="E76" s="6"/>
      <c r="F76" s="6"/>
    </row>
    <row r="77" spans="1:6" ht="12.75" hidden="1">
      <c r="A77" s="6"/>
      <c r="B77" s="6"/>
      <c r="C77" s="6"/>
      <c r="D77" s="6"/>
      <c r="E77" s="6"/>
      <c r="F77" s="6"/>
    </row>
    <row r="78" spans="1:6" ht="12.75" hidden="1">
      <c r="A78" s="6"/>
      <c r="B78" s="6"/>
      <c r="C78" s="6"/>
      <c r="D78" s="6"/>
      <c r="E78" s="6"/>
      <c r="F78" s="6"/>
    </row>
    <row r="79" spans="1:6" ht="12.75" hidden="1">
      <c r="A79" s="6"/>
      <c r="B79" s="6"/>
      <c r="C79" s="6"/>
      <c r="D79" s="6"/>
      <c r="E79" s="6"/>
      <c r="F79" s="6"/>
    </row>
    <row r="80" ht="12.75" hidden="1">
      <c r="F80" s="6"/>
    </row>
    <row r="81" ht="12.75" hidden="1">
      <c r="F81" s="6"/>
    </row>
  </sheetData>
  <sheetProtection/>
  <dataValidations count="2">
    <dataValidation errorStyle="information" type="textLength" allowBlank="1" showInputMessage="1" showErrorMessage="1" sqref="C6:C7 B7">
      <formula1>0</formula1>
      <formula2>0</formula2>
    </dataValidation>
    <dataValidation errorStyle="information" type="list" allowBlank="1" showInputMessage="1" showErrorMessage="1" sqref="B6">
      <formula1>Real3_2</formula1>
    </dataValidation>
  </dataValidations>
  <printOptions/>
  <pageMargins left="0.7480314960629921" right="0.7480314960629921" top="1.3779527559055118" bottom="0.984251968503937" header="0.5905511811023623" footer="0"/>
  <pageSetup horizontalDpi="600" verticalDpi="600" orientation="portrait" paperSize="9" r:id="rId2"/>
  <headerFooter alignWithMargins="0">
    <oddHeader>&amp;C&amp;G</oddHeader>
  </headerFooter>
  <rowBreaks count="1" manualBreakCount="1">
    <brk id="31" max="255" man="1"/>
  </rowBreaks>
  <ignoredErrors>
    <ignoredError sqref="E53" unlockedFormula="1"/>
    <ignoredError sqref="E5:E7 E10:E11 E12:E14 E15:E31 E35:E45 E47:E52 E54 E56:E60 E61:E65 E66:E68 E69:E71" emptyCellReference="1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1"/>
  <sheetViews>
    <sheetView zoomScalePageLayoutView="0" workbookViewId="0" topLeftCell="A1">
      <selection activeCell="A46" sqref="A46"/>
    </sheetView>
  </sheetViews>
  <sheetFormatPr defaultColWidth="9.140625" defaultRowHeight="12.75"/>
  <cols>
    <col min="1" max="1" width="23.28125" style="0" bestFit="1" customWidth="1"/>
    <col min="2" max="2" width="7.421875" style="0" bestFit="1" customWidth="1"/>
    <col min="3" max="3" width="9.8515625" style="0" bestFit="1" customWidth="1"/>
    <col min="4" max="4" width="9.421875" style="0" bestFit="1" customWidth="1"/>
    <col min="5" max="5" width="8.00390625" style="0" bestFit="1" customWidth="1"/>
    <col min="6" max="6" width="7.57421875" style="0" bestFit="1" customWidth="1"/>
    <col min="7" max="7" width="9.00390625" style="0" bestFit="1" customWidth="1"/>
    <col min="8" max="8" width="10.00390625" style="0" bestFit="1" customWidth="1"/>
    <col min="9" max="9" width="7.57421875" style="0" bestFit="1" customWidth="1"/>
    <col min="10" max="10" width="9.00390625" style="0" bestFit="1" customWidth="1"/>
    <col min="11" max="13" width="7.57421875" style="0" bestFit="1" customWidth="1"/>
    <col min="14" max="14" width="9.00390625" style="0" bestFit="1" customWidth="1"/>
    <col min="15" max="23" width="7.57421875" style="0" bestFit="1" customWidth="1"/>
    <col min="24" max="24" width="8.00390625" style="0" bestFit="1" customWidth="1"/>
    <col min="25" max="25" width="7.57421875" style="0" bestFit="1" customWidth="1"/>
    <col min="26" max="27" width="10.00390625" style="0" bestFit="1" customWidth="1"/>
    <col min="28" max="29" width="7.57421875" style="0" bestFit="1" customWidth="1"/>
    <col min="30" max="30" width="10.00390625" style="0" bestFit="1" customWidth="1"/>
    <col min="31" max="34" width="7.57421875" style="0" bestFit="1" customWidth="1"/>
    <col min="35" max="35" width="9.00390625" style="0" bestFit="1" customWidth="1"/>
    <col min="36" max="36" width="7.57421875" style="0" bestFit="1" customWidth="1"/>
    <col min="37" max="37" width="10.00390625" style="0" bestFit="1" customWidth="1"/>
    <col min="38" max="43" width="7.57421875" style="0" bestFit="1" customWidth="1"/>
    <col min="44" max="45" width="8.00390625" style="0" bestFit="1" customWidth="1"/>
    <col min="46" max="52" width="7.57421875" style="0" bestFit="1" customWidth="1"/>
    <col min="53" max="54" width="9.00390625" style="0" bestFit="1" customWidth="1"/>
    <col min="55" max="55" width="7.57421875" style="0" bestFit="1" customWidth="1"/>
    <col min="56" max="56" width="8.00390625" style="0" bestFit="1" customWidth="1"/>
    <col min="57" max="59" width="9.00390625" style="0" bestFit="1" customWidth="1"/>
    <col min="60" max="60" width="10.00390625" style="0" bestFit="1" customWidth="1"/>
  </cols>
  <sheetData>
    <row r="1" spans="1:60" ht="12.75">
      <c r="A1" s="3" t="s">
        <v>88</v>
      </c>
      <c r="B1" s="3" t="s">
        <v>72</v>
      </c>
      <c r="C1" s="3" t="s">
        <v>73</v>
      </c>
      <c r="D1" s="3" t="s">
        <v>74</v>
      </c>
      <c r="E1" s="3" t="s">
        <v>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12</v>
      </c>
      <c r="K1" s="3" t="s">
        <v>13</v>
      </c>
      <c r="L1" s="3" t="s">
        <v>14</v>
      </c>
      <c r="M1" s="3" t="s">
        <v>15</v>
      </c>
      <c r="N1" s="3" t="s">
        <v>16</v>
      </c>
      <c r="O1" s="3" t="s">
        <v>17</v>
      </c>
      <c r="P1" s="3" t="s">
        <v>18</v>
      </c>
      <c r="Q1" s="3" t="s">
        <v>19</v>
      </c>
      <c r="R1" s="3" t="s">
        <v>20</v>
      </c>
      <c r="S1" s="3" t="s">
        <v>21</v>
      </c>
      <c r="T1" s="3" t="s">
        <v>22</v>
      </c>
      <c r="U1" s="3" t="s">
        <v>23</v>
      </c>
      <c r="V1" s="3" t="s">
        <v>24</v>
      </c>
      <c r="W1" s="3" t="s">
        <v>25</v>
      </c>
      <c r="X1" s="3" t="s">
        <v>26</v>
      </c>
      <c r="Y1" s="3" t="s">
        <v>27</v>
      </c>
      <c r="Z1" s="3" t="s">
        <v>29</v>
      </c>
      <c r="AA1" s="3" t="s">
        <v>31</v>
      </c>
      <c r="AB1" s="3" t="s">
        <v>32</v>
      </c>
      <c r="AC1" s="3" t="s">
        <v>33</v>
      </c>
      <c r="AD1" s="3" t="s">
        <v>34</v>
      </c>
      <c r="AE1" s="3" t="s">
        <v>35</v>
      </c>
      <c r="AF1" s="3" t="s">
        <v>36</v>
      </c>
      <c r="AG1" s="3" t="s">
        <v>37</v>
      </c>
      <c r="AH1" s="3" t="s">
        <v>38</v>
      </c>
      <c r="AI1" s="3" t="s">
        <v>39</v>
      </c>
      <c r="AJ1" s="3" t="s">
        <v>40</v>
      </c>
      <c r="AK1" s="3" t="s">
        <v>42</v>
      </c>
      <c r="AL1" s="3" t="s">
        <v>44</v>
      </c>
      <c r="AM1" s="3" t="s">
        <v>45</v>
      </c>
      <c r="AN1" s="3" t="s">
        <v>46</v>
      </c>
      <c r="AO1" s="3" t="s">
        <v>47</v>
      </c>
      <c r="AP1" s="3" t="s">
        <v>48</v>
      </c>
      <c r="AQ1" s="3" t="s">
        <v>50</v>
      </c>
      <c r="AR1" s="3" t="s">
        <v>52</v>
      </c>
      <c r="AS1" s="3" t="s">
        <v>54</v>
      </c>
      <c r="AT1" s="3" t="s">
        <v>55</v>
      </c>
      <c r="AU1" s="3" t="s">
        <v>56</v>
      </c>
      <c r="AV1" s="3" t="s">
        <v>57</v>
      </c>
      <c r="AW1" s="3" t="s">
        <v>58</v>
      </c>
      <c r="AX1" s="3" t="s">
        <v>59</v>
      </c>
      <c r="AY1" s="3" t="s">
        <v>60</v>
      </c>
      <c r="AZ1" s="3" t="s">
        <v>61</v>
      </c>
      <c r="BA1" s="3" t="s">
        <v>62</v>
      </c>
      <c r="BB1" s="3" t="s">
        <v>63</v>
      </c>
      <c r="BC1" s="3" t="s">
        <v>64</v>
      </c>
      <c r="BD1" s="3" t="s">
        <v>65</v>
      </c>
      <c r="BE1" s="3" t="s">
        <v>66</v>
      </c>
      <c r="BF1" s="3" t="s">
        <v>67</v>
      </c>
      <c r="BG1" s="3" t="s">
        <v>69</v>
      </c>
      <c r="BH1" s="3" t="s">
        <v>71</v>
      </c>
    </row>
    <row r="2" spans="1:60" ht="12.75">
      <c r="A2" s="5" t="s">
        <v>79</v>
      </c>
      <c r="B2" s="4">
        <v>93005</v>
      </c>
      <c r="C2" s="4">
        <v>200912</v>
      </c>
      <c r="D2" s="4" t="s">
        <v>76</v>
      </c>
      <c r="E2" s="4">
        <v>0</v>
      </c>
      <c r="F2" s="4">
        <v>0</v>
      </c>
      <c r="G2" s="4">
        <v>2562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9779375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298</v>
      </c>
      <c r="V2" s="4">
        <v>0</v>
      </c>
      <c r="W2" s="4">
        <v>0</v>
      </c>
      <c r="X2" s="4">
        <v>0</v>
      </c>
      <c r="Y2" s="4">
        <v>0</v>
      </c>
      <c r="Z2" s="4">
        <v>9782235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103</v>
      </c>
      <c r="AJ2" s="4">
        <v>0</v>
      </c>
      <c r="AK2" s="4">
        <v>103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750000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9650342</v>
      </c>
      <c r="BB2" s="4">
        <v>3798288</v>
      </c>
      <c r="BC2" s="4">
        <v>0</v>
      </c>
      <c r="BD2" s="4">
        <v>0</v>
      </c>
      <c r="BE2" s="4">
        <v>5852054</v>
      </c>
      <c r="BF2" s="4">
        <v>-618210</v>
      </c>
      <c r="BG2" s="4">
        <v>9782132</v>
      </c>
      <c r="BH2" s="4">
        <v>9782235</v>
      </c>
    </row>
    <row r="3" spans="1:60" ht="12.75">
      <c r="A3" s="5" t="s">
        <v>82</v>
      </c>
      <c r="B3" s="4">
        <v>20003</v>
      </c>
      <c r="C3" s="4">
        <v>200912</v>
      </c>
      <c r="D3" s="4" t="s">
        <v>75</v>
      </c>
      <c r="E3" s="4">
        <v>9252</v>
      </c>
      <c r="F3" s="4">
        <v>0</v>
      </c>
      <c r="G3" s="4">
        <v>9278226</v>
      </c>
      <c r="H3" s="4">
        <v>216299178</v>
      </c>
      <c r="I3" s="4">
        <v>450000</v>
      </c>
      <c r="J3" s="4">
        <v>12515270</v>
      </c>
      <c r="K3" s="4">
        <v>0</v>
      </c>
      <c r="L3" s="4">
        <v>238641</v>
      </c>
      <c r="M3" s="4">
        <v>59180</v>
      </c>
      <c r="N3" s="4">
        <v>835275</v>
      </c>
      <c r="O3" s="4">
        <v>0</v>
      </c>
      <c r="P3" s="4">
        <v>5900</v>
      </c>
      <c r="Q3" s="4">
        <v>510582</v>
      </c>
      <c r="R3" s="4">
        <v>129482</v>
      </c>
      <c r="S3" s="4">
        <v>381100</v>
      </c>
      <c r="T3" s="4">
        <v>20514</v>
      </c>
      <c r="U3" s="4">
        <v>38792</v>
      </c>
      <c r="V3" s="4">
        <v>96664</v>
      </c>
      <c r="W3" s="4">
        <v>1132871</v>
      </c>
      <c r="X3" s="4">
        <v>652915</v>
      </c>
      <c r="Y3" s="4">
        <v>25903</v>
      </c>
      <c r="Z3" s="4">
        <v>242169163</v>
      </c>
      <c r="AA3" s="4">
        <v>24693350</v>
      </c>
      <c r="AB3" s="4">
        <v>0</v>
      </c>
      <c r="AC3" s="4">
        <v>0</v>
      </c>
      <c r="AD3" s="4">
        <v>196299267</v>
      </c>
      <c r="AE3" s="4">
        <v>3989996</v>
      </c>
      <c r="AF3" s="4">
        <v>0</v>
      </c>
      <c r="AG3" s="4">
        <v>0</v>
      </c>
      <c r="AH3" s="4">
        <v>0</v>
      </c>
      <c r="AI3" s="4">
        <v>5081577</v>
      </c>
      <c r="AJ3" s="4">
        <v>3997</v>
      </c>
      <c r="AK3" s="4">
        <v>230068187</v>
      </c>
      <c r="AL3" s="4">
        <v>0</v>
      </c>
      <c r="AM3" s="4">
        <v>0</v>
      </c>
      <c r="AN3" s="4">
        <v>0</v>
      </c>
      <c r="AO3" s="4">
        <v>0</v>
      </c>
      <c r="AP3" s="4">
        <v>151856</v>
      </c>
      <c r="AQ3" s="4">
        <v>151856</v>
      </c>
      <c r="AR3" s="4">
        <v>2218948</v>
      </c>
      <c r="AS3" s="4">
        <v>306480</v>
      </c>
      <c r="AT3" s="4">
        <v>101841</v>
      </c>
      <c r="AU3" s="4">
        <v>5140</v>
      </c>
      <c r="AV3" s="4">
        <v>5140</v>
      </c>
      <c r="AW3" s="4">
        <v>0</v>
      </c>
      <c r="AX3" s="4">
        <v>0</v>
      </c>
      <c r="AY3" s="4">
        <v>0</v>
      </c>
      <c r="AZ3" s="4">
        <v>0</v>
      </c>
      <c r="BA3" s="4">
        <v>9935018</v>
      </c>
      <c r="BB3" s="4">
        <v>0</v>
      </c>
      <c r="BC3" s="4">
        <v>0</v>
      </c>
      <c r="BD3" s="4">
        <v>7509652</v>
      </c>
      <c r="BE3" s="4">
        <v>2425366</v>
      </c>
      <c r="BF3" s="4">
        <v>-618307</v>
      </c>
      <c r="BG3" s="4">
        <v>9730172</v>
      </c>
      <c r="BH3" s="4">
        <v>242169163</v>
      </c>
    </row>
    <row r="4" spans="1:60" ht="12.75">
      <c r="A4" s="5" t="s">
        <v>84</v>
      </c>
      <c r="B4" s="4">
        <v>20007</v>
      </c>
      <c r="C4" s="4">
        <v>200912</v>
      </c>
      <c r="D4" s="4" t="s">
        <v>75</v>
      </c>
      <c r="E4" s="4">
        <v>28</v>
      </c>
      <c r="F4" s="4">
        <v>0</v>
      </c>
      <c r="G4" s="4">
        <v>8130517</v>
      </c>
      <c r="H4" s="4">
        <v>130609923</v>
      </c>
      <c r="I4" s="4">
        <v>754</v>
      </c>
      <c r="J4" s="4">
        <v>9794780</v>
      </c>
      <c r="K4" s="4">
        <v>0</v>
      </c>
      <c r="L4" s="4">
        <v>15750</v>
      </c>
      <c r="M4" s="4">
        <v>0</v>
      </c>
      <c r="N4" s="4">
        <v>0</v>
      </c>
      <c r="O4" s="4">
        <v>0</v>
      </c>
      <c r="P4" s="4">
        <v>0</v>
      </c>
      <c r="Q4" s="4">
        <v>85090</v>
      </c>
      <c r="R4" s="4">
        <v>0</v>
      </c>
      <c r="S4" s="4">
        <v>85090</v>
      </c>
      <c r="T4" s="4">
        <v>6895</v>
      </c>
      <c r="U4" s="4">
        <v>10132</v>
      </c>
      <c r="V4" s="4">
        <v>2581</v>
      </c>
      <c r="W4" s="4">
        <v>21913</v>
      </c>
      <c r="X4" s="4">
        <v>640016</v>
      </c>
      <c r="Y4" s="4">
        <v>11119</v>
      </c>
      <c r="Z4" s="4">
        <v>149329498</v>
      </c>
      <c r="AA4" s="4">
        <v>5000000</v>
      </c>
      <c r="AB4" s="4">
        <v>0</v>
      </c>
      <c r="AC4" s="4">
        <v>0</v>
      </c>
      <c r="AD4" s="4">
        <v>127029281</v>
      </c>
      <c r="AE4" s="4">
        <v>7104</v>
      </c>
      <c r="AF4" s="4">
        <v>0</v>
      </c>
      <c r="AG4" s="4">
        <v>0</v>
      </c>
      <c r="AH4" s="4">
        <v>0</v>
      </c>
      <c r="AI4" s="4">
        <v>5165053</v>
      </c>
      <c r="AJ4" s="4">
        <v>4930</v>
      </c>
      <c r="AK4" s="4">
        <v>137206369</v>
      </c>
      <c r="AL4" s="4">
        <v>0</v>
      </c>
      <c r="AM4" s="4">
        <v>1872</v>
      </c>
      <c r="AN4" s="4">
        <v>0</v>
      </c>
      <c r="AO4" s="4">
        <v>0</v>
      </c>
      <c r="AP4" s="4">
        <v>0</v>
      </c>
      <c r="AQ4" s="4">
        <v>1872</v>
      </c>
      <c r="AR4" s="4">
        <v>5587370</v>
      </c>
      <c r="AS4" s="4">
        <v>431262</v>
      </c>
      <c r="AT4" s="4">
        <v>0</v>
      </c>
      <c r="AU4" s="4">
        <v>24263</v>
      </c>
      <c r="AV4" s="4">
        <v>24263</v>
      </c>
      <c r="AW4" s="4">
        <v>0</v>
      </c>
      <c r="AX4" s="4">
        <v>0</v>
      </c>
      <c r="AY4" s="4">
        <v>0</v>
      </c>
      <c r="AZ4" s="4">
        <v>0</v>
      </c>
      <c r="BA4" s="4">
        <v>2295402</v>
      </c>
      <c r="BB4" s="4">
        <v>2295402</v>
      </c>
      <c r="BC4" s="4">
        <v>0</v>
      </c>
      <c r="BD4" s="4">
        <v>0</v>
      </c>
      <c r="BE4" s="4">
        <v>0</v>
      </c>
      <c r="BF4" s="4">
        <v>3782960</v>
      </c>
      <c r="BG4" s="4">
        <v>6533887</v>
      </c>
      <c r="BH4" s="4">
        <v>149329498</v>
      </c>
    </row>
    <row r="5" spans="1:60" ht="12.75">
      <c r="A5" s="5" t="s">
        <v>86</v>
      </c>
      <c r="B5" s="4">
        <v>20010</v>
      </c>
      <c r="C5" s="4">
        <v>200912</v>
      </c>
      <c r="D5" s="4" t="s">
        <v>75</v>
      </c>
      <c r="E5" s="4">
        <v>0</v>
      </c>
      <c r="F5" s="4">
        <v>0</v>
      </c>
      <c r="G5" s="4">
        <v>161003</v>
      </c>
      <c r="H5" s="4">
        <v>454506</v>
      </c>
      <c r="I5" s="4">
        <v>0</v>
      </c>
      <c r="J5" s="4">
        <v>84368</v>
      </c>
      <c r="K5" s="4">
        <v>0</v>
      </c>
      <c r="L5" s="4">
        <v>1148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404</v>
      </c>
      <c r="Y5" s="4">
        <v>319</v>
      </c>
      <c r="Z5" s="4">
        <v>701748</v>
      </c>
      <c r="AA5" s="4">
        <v>80671</v>
      </c>
      <c r="AB5" s="4">
        <v>0</v>
      </c>
      <c r="AC5" s="4">
        <v>0</v>
      </c>
      <c r="AD5" s="4">
        <v>481004</v>
      </c>
      <c r="AE5" s="4">
        <v>0</v>
      </c>
      <c r="AF5" s="4">
        <v>0</v>
      </c>
      <c r="AG5" s="4">
        <v>536</v>
      </c>
      <c r="AH5" s="4">
        <v>0</v>
      </c>
      <c r="AI5" s="4">
        <v>27012</v>
      </c>
      <c r="AJ5" s="4">
        <v>0</v>
      </c>
      <c r="AK5" s="4">
        <v>589223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100000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12525</v>
      </c>
      <c r="BG5" s="4">
        <v>112525</v>
      </c>
      <c r="BH5" s="4">
        <v>701748</v>
      </c>
    </row>
    <row r="6" spans="1:60" ht="12.75">
      <c r="A6" s="5" t="s">
        <v>85</v>
      </c>
      <c r="B6" s="4">
        <v>20008</v>
      </c>
      <c r="C6" s="4">
        <v>200912</v>
      </c>
      <c r="D6" s="4" t="s">
        <v>75</v>
      </c>
      <c r="E6" s="4">
        <v>0</v>
      </c>
      <c r="F6" s="4">
        <v>0</v>
      </c>
      <c r="G6" s="4">
        <v>554507</v>
      </c>
      <c r="H6" s="4">
        <v>10942059</v>
      </c>
      <c r="I6" s="4">
        <v>1290</v>
      </c>
      <c r="J6" s="4">
        <v>228911</v>
      </c>
      <c r="K6" s="4">
        <v>0</v>
      </c>
      <c r="L6" s="4">
        <v>666375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425</v>
      </c>
      <c r="U6" s="4">
        <v>1203</v>
      </c>
      <c r="V6" s="4">
        <v>7866</v>
      </c>
      <c r="W6" s="4">
        <v>0</v>
      </c>
      <c r="X6" s="4">
        <v>17389</v>
      </c>
      <c r="Y6" s="4">
        <v>314</v>
      </c>
      <c r="Z6" s="4">
        <v>12420339</v>
      </c>
      <c r="AA6" s="4">
        <v>0</v>
      </c>
      <c r="AB6" s="4">
        <v>0</v>
      </c>
      <c r="AC6" s="4">
        <v>0</v>
      </c>
      <c r="AD6" s="4">
        <v>8547209</v>
      </c>
      <c r="AE6" s="4">
        <v>0</v>
      </c>
      <c r="AF6" s="4">
        <v>0</v>
      </c>
      <c r="AG6" s="4">
        <v>0</v>
      </c>
      <c r="AH6" s="4">
        <v>0</v>
      </c>
      <c r="AI6" s="4">
        <v>366600</v>
      </c>
      <c r="AJ6" s="4">
        <v>0</v>
      </c>
      <c r="AK6" s="4">
        <v>8913809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70000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3182317</v>
      </c>
      <c r="BB6" s="4">
        <v>3182317</v>
      </c>
      <c r="BC6" s="4">
        <v>0</v>
      </c>
      <c r="BD6" s="4">
        <v>0</v>
      </c>
      <c r="BE6" s="4">
        <v>0</v>
      </c>
      <c r="BF6" s="4">
        <v>254213</v>
      </c>
      <c r="BG6" s="4">
        <v>3506530</v>
      </c>
      <c r="BH6" s="4">
        <v>12420339</v>
      </c>
    </row>
    <row r="7" spans="1:60" ht="12.75">
      <c r="A7" s="5" t="s">
        <v>78</v>
      </c>
      <c r="B7" s="4">
        <v>20009</v>
      </c>
      <c r="C7" s="4">
        <v>200912</v>
      </c>
      <c r="D7" s="4" t="s">
        <v>75</v>
      </c>
      <c r="E7" s="4">
        <v>62</v>
      </c>
      <c r="F7" s="4">
        <v>0</v>
      </c>
      <c r="G7" s="4">
        <v>16382334</v>
      </c>
      <c r="H7" s="4">
        <v>294558498</v>
      </c>
      <c r="I7" s="4">
        <v>3400</v>
      </c>
      <c r="J7" s="4">
        <v>0</v>
      </c>
      <c r="K7" s="4">
        <v>0</v>
      </c>
      <c r="L7" s="4">
        <v>7404</v>
      </c>
      <c r="M7" s="4">
        <v>12131</v>
      </c>
      <c r="N7" s="4">
        <v>0</v>
      </c>
      <c r="O7" s="4">
        <v>0</v>
      </c>
      <c r="P7" s="4">
        <v>28914</v>
      </c>
      <c r="Q7" s="4">
        <v>0</v>
      </c>
      <c r="R7" s="4">
        <v>0</v>
      </c>
      <c r="S7" s="4">
        <v>0</v>
      </c>
      <c r="T7" s="4">
        <v>2841</v>
      </c>
      <c r="U7" s="4">
        <v>0</v>
      </c>
      <c r="V7" s="4">
        <v>0</v>
      </c>
      <c r="W7" s="4">
        <v>53615</v>
      </c>
      <c r="X7" s="4">
        <v>560685</v>
      </c>
      <c r="Y7" s="4">
        <v>5147</v>
      </c>
      <c r="Z7" s="4">
        <v>311615031</v>
      </c>
      <c r="AA7" s="4">
        <v>51314107</v>
      </c>
      <c r="AB7" s="4">
        <v>0</v>
      </c>
      <c r="AC7" s="4">
        <v>0</v>
      </c>
      <c r="AD7" s="4">
        <v>240480245</v>
      </c>
      <c r="AE7" s="4">
        <v>0</v>
      </c>
      <c r="AF7" s="4">
        <v>0</v>
      </c>
      <c r="AG7" s="4">
        <v>232106</v>
      </c>
      <c r="AH7" s="4">
        <v>0</v>
      </c>
      <c r="AI7" s="4">
        <v>5271602</v>
      </c>
      <c r="AJ7" s="4">
        <v>9484</v>
      </c>
      <c r="AK7" s="4">
        <v>297307544</v>
      </c>
      <c r="AL7" s="4">
        <v>0</v>
      </c>
      <c r="AM7" s="4">
        <v>6187</v>
      </c>
      <c r="AN7" s="4">
        <v>0</v>
      </c>
      <c r="AO7" s="4">
        <v>0</v>
      </c>
      <c r="AP7" s="4">
        <v>0</v>
      </c>
      <c r="AQ7" s="4">
        <v>6187</v>
      </c>
      <c r="AR7" s="4">
        <v>0</v>
      </c>
      <c r="AS7" s="4">
        <v>1717250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11136</v>
      </c>
      <c r="BB7" s="4">
        <v>10674</v>
      </c>
      <c r="BC7" s="4">
        <v>0</v>
      </c>
      <c r="BD7" s="4">
        <v>0</v>
      </c>
      <c r="BE7" s="4">
        <v>462</v>
      </c>
      <c r="BF7" s="4">
        <v>12572914</v>
      </c>
      <c r="BG7" s="4">
        <v>14301300</v>
      </c>
      <c r="BH7" s="4">
        <v>311615031</v>
      </c>
    </row>
    <row r="8" spans="1:60" ht="12.75">
      <c r="A8" s="5" t="s">
        <v>80</v>
      </c>
      <c r="B8" s="4">
        <v>20001</v>
      </c>
      <c r="C8" s="4">
        <v>200912</v>
      </c>
      <c r="D8" s="4" t="s">
        <v>75</v>
      </c>
      <c r="E8" s="4">
        <v>1691144</v>
      </c>
      <c r="F8" s="4">
        <v>0</v>
      </c>
      <c r="G8" s="4">
        <v>443104238</v>
      </c>
      <c r="H8" s="4">
        <v>550546336</v>
      </c>
      <c r="I8" s="4">
        <v>1103232</v>
      </c>
      <c r="J8" s="4">
        <v>51069539</v>
      </c>
      <c r="K8" s="4">
        <v>0</v>
      </c>
      <c r="L8" s="4">
        <v>4024890</v>
      </c>
      <c r="M8" s="4">
        <v>151499</v>
      </c>
      <c r="N8" s="4">
        <v>27240174</v>
      </c>
      <c r="O8" s="4">
        <v>0</v>
      </c>
      <c r="P8" s="4">
        <v>4881978</v>
      </c>
      <c r="Q8" s="4">
        <v>24530</v>
      </c>
      <c r="R8" s="4">
        <v>0</v>
      </c>
      <c r="S8" s="4">
        <v>24530</v>
      </c>
      <c r="T8" s="4">
        <v>238744</v>
      </c>
      <c r="U8" s="4">
        <v>0</v>
      </c>
      <c r="V8" s="4">
        <v>789718</v>
      </c>
      <c r="W8" s="4">
        <v>159391</v>
      </c>
      <c r="X8" s="4">
        <v>16305734</v>
      </c>
      <c r="Y8" s="4">
        <v>111694</v>
      </c>
      <c r="Z8" s="4">
        <v>1101442840</v>
      </c>
      <c r="AA8" s="4">
        <v>97339305</v>
      </c>
      <c r="AB8" s="4">
        <v>0</v>
      </c>
      <c r="AC8" s="4">
        <v>0</v>
      </c>
      <c r="AD8" s="4">
        <v>907439441</v>
      </c>
      <c r="AE8" s="4">
        <v>194400</v>
      </c>
      <c r="AF8" s="4">
        <v>3811595</v>
      </c>
      <c r="AG8" s="4">
        <v>719944</v>
      </c>
      <c r="AH8" s="4">
        <v>0</v>
      </c>
      <c r="AI8" s="4">
        <v>25304115</v>
      </c>
      <c r="AJ8" s="4">
        <v>0</v>
      </c>
      <c r="AK8" s="4">
        <v>1034808800</v>
      </c>
      <c r="AL8" s="4">
        <v>276230</v>
      </c>
      <c r="AM8" s="4">
        <v>780881</v>
      </c>
      <c r="AN8" s="4">
        <v>107446</v>
      </c>
      <c r="AO8" s="4">
        <v>0</v>
      </c>
      <c r="AP8" s="4">
        <v>25408</v>
      </c>
      <c r="AQ8" s="4">
        <v>1189965</v>
      </c>
      <c r="AR8" s="4">
        <v>14203445</v>
      </c>
      <c r="AS8" s="4">
        <v>1182216</v>
      </c>
      <c r="AT8" s="4">
        <v>0</v>
      </c>
      <c r="AU8" s="4">
        <v>4654</v>
      </c>
      <c r="AV8" s="4">
        <v>4654</v>
      </c>
      <c r="AW8" s="4">
        <v>0</v>
      </c>
      <c r="AX8" s="4">
        <v>0</v>
      </c>
      <c r="AY8" s="4">
        <v>0</v>
      </c>
      <c r="AZ8" s="4">
        <v>0</v>
      </c>
      <c r="BA8" s="4">
        <v>26759760</v>
      </c>
      <c r="BB8" s="4">
        <v>0</v>
      </c>
      <c r="BC8" s="4">
        <v>0</v>
      </c>
      <c r="BD8" s="4">
        <v>26759760</v>
      </c>
      <c r="BE8" s="4">
        <v>0</v>
      </c>
      <c r="BF8" s="4">
        <v>23294000</v>
      </c>
      <c r="BG8" s="4">
        <v>51240630</v>
      </c>
      <c r="BH8" s="4">
        <v>1101442840</v>
      </c>
    </row>
    <row r="9" spans="1:60" ht="12.75">
      <c r="A9" s="5" t="s">
        <v>87</v>
      </c>
      <c r="B9" s="4">
        <v>93003</v>
      </c>
      <c r="C9" s="4">
        <v>200912</v>
      </c>
      <c r="D9" s="4" t="s">
        <v>76</v>
      </c>
      <c r="E9" s="4">
        <v>0</v>
      </c>
      <c r="F9" s="4">
        <v>0</v>
      </c>
      <c r="G9" s="4">
        <v>232979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45272971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643</v>
      </c>
      <c r="Z9" s="4">
        <v>45506593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1216</v>
      </c>
      <c r="AH9" s="4">
        <v>0</v>
      </c>
      <c r="AI9" s="4">
        <v>379</v>
      </c>
      <c r="AJ9" s="4">
        <v>0</v>
      </c>
      <c r="AK9" s="4">
        <v>1596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45504997</v>
      </c>
      <c r="BB9" s="4">
        <v>30123235</v>
      </c>
      <c r="BC9" s="4">
        <v>0</v>
      </c>
      <c r="BD9" s="4">
        <v>0</v>
      </c>
      <c r="BE9" s="4">
        <v>15381762</v>
      </c>
      <c r="BF9" s="4">
        <v>0</v>
      </c>
      <c r="BG9" s="4">
        <v>45504997</v>
      </c>
      <c r="BH9" s="4">
        <v>45506593</v>
      </c>
    </row>
    <row r="10" spans="1:60" ht="12.75">
      <c r="A10" s="5" t="s">
        <v>81</v>
      </c>
      <c r="B10" s="4">
        <v>20002</v>
      </c>
      <c r="C10" s="4">
        <v>200912</v>
      </c>
      <c r="D10" s="4" t="s">
        <v>75</v>
      </c>
      <c r="E10" s="4">
        <v>9386</v>
      </c>
      <c r="F10" s="4">
        <v>0</v>
      </c>
      <c r="G10" s="4">
        <v>48875064</v>
      </c>
      <c r="H10" s="4">
        <v>691300743</v>
      </c>
      <c r="I10" s="4">
        <v>738936</v>
      </c>
      <c r="J10" s="4">
        <v>3261172</v>
      </c>
      <c r="K10" s="4">
        <v>0</v>
      </c>
      <c r="L10" s="4">
        <v>61155</v>
      </c>
      <c r="M10" s="4">
        <v>8738</v>
      </c>
      <c r="N10" s="4">
        <v>189480</v>
      </c>
      <c r="O10" s="4">
        <v>0</v>
      </c>
      <c r="P10" s="4">
        <v>0</v>
      </c>
      <c r="Q10" s="4">
        <v>154609</v>
      </c>
      <c r="R10" s="4">
        <v>0</v>
      </c>
      <c r="S10" s="4">
        <v>154609</v>
      </c>
      <c r="T10" s="4">
        <v>9279</v>
      </c>
      <c r="U10" s="4">
        <v>0</v>
      </c>
      <c r="V10" s="4">
        <v>7805</v>
      </c>
      <c r="W10" s="4">
        <v>0</v>
      </c>
      <c r="X10" s="4">
        <v>1290916</v>
      </c>
      <c r="Y10" s="4">
        <v>262902</v>
      </c>
      <c r="Z10" s="4">
        <v>746170185</v>
      </c>
      <c r="AA10" s="4">
        <v>26855656</v>
      </c>
      <c r="AB10" s="4">
        <v>0</v>
      </c>
      <c r="AC10" s="4">
        <v>0</v>
      </c>
      <c r="AD10" s="4">
        <v>660684598</v>
      </c>
      <c r="AE10" s="4">
        <v>0</v>
      </c>
      <c r="AF10" s="4">
        <v>0</v>
      </c>
      <c r="AG10" s="4">
        <v>131205</v>
      </c>
      <c r="AH10" s="4">
        <v>0</v>
      </c>
      <c r="AI10" s="4">
        <v>15221557</v>
      </c>
      <c r="AJ10" s="4">
        <v>0</v>
      </c>
      <c r="AK10" s="4">
        <v>702893016</v>
      </c>
      <c r="AL10" s="4">
        <v>0</v>
      </c>
      <c r="AM10" s="4">
        <v>0</v>
      </c>
      <c r="AN10" s="4">
        <v>220000</v>
      </c>
      <c r="AO10" s="4">
        <v>0</v>
      </c>
      <c r="AP10" s="4">
        <v>0</v>
      </c>
      <c r="AQ10" s="4">
        <v>220000</v>
      </c>
      <c r="AR10" s="4">
        <v>2036646</v>
      </c>
      <c r="AS10" s="4">
        <v>630000</v>
      </c>
      <c r="AT10" s="4">
        <v>0</v>
      </c>
      <c r="AU10" s="4">
        <v>47042</v>
      </c>
      <c r="AV10" s="4">
        <v>47042</v>
      </c>
      <c r="AW10" s="4">
        <v>0</v>
      </c>
      <c r="AX10" s="4">
        <v>0</v>
      </c>
      <c r="AY10" s="4">
        <v>0</v>
      </c>
      <c r="AZ10" s="4">
        <v>0</v>
      </c>
      <c r="BA10" s="4">
        <v>40343481</v>
      </c>
      <c r="BB10" s="4">
        <v>0</v>
      </c>
      <c r="BC10" s="4">
        <v>0</v>
      </c>
      <c r="BD10" s="4">
        <v>15627135</v>
      </c>
      <c r="BE10" s="4">
        <v>24716346</v>
      </c>
      <c r="BF10" s="4">
        <v>0</v>
      </c>
      <c r="BG10" s="4">
        <v>41020523</v>
      </c>
      <c r="BH10" s="4">
        <v>746170185</v>
      </c>
    </row>
    <row r="11" spans="1:60" ht="12.75">
      <c r="A11" s="5" t="s">
        <v>83</v>
      </c>
      <c r="B11" s="4">
        <v>20004</v>
      </c>
      <c r="C11" s="4">
        <v>200912</v>
      </c>
      <c r="D11" s="4" t="s">
        <v>75</v>
      </c>
      <c r="E11" s="4">
        <v>19</v>
      </c>
      <c r="F11" s="4">
        <v>0</v>
      </c>
      <c r="G11" s="4">
        <v>16111792</v>
      </c>
      <c r="H11" s="4">
        <v>430483160</v>
      </c>
      <c r="I11" s="4">
        <v>81630</v>
      </c>
      <c r="J11" s="4">
        <v>87310729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1406</v>
      </c>
      <c r="U11" s="4">
        <v>0</v>
      </c>
      <c r="V11" s="4">
        <v>562</v>
      </c>
      <c r="W11" s="4">
        <v>18635</v>
      </c>
      <c r="X11" s="4">
        <v>3879732</v>
      </c>
      <c r="Y11" s="4">
        <v>7329</v>
      </c>
      <c r="Z11" s="4">
        <v>537894994</v>
      </c>
      <c r="AA11" s="4">
        <v>406899212</v>
      </c>
      <c r="AB11" s="4">
        <v>0</v>
      </c>
      <c r="AC11" s="4">
        <v>0</v>
      </c>
      <c r="AD11" s="4">
        <v>104789086</v>
      </c>
      <c r="AE11" s="4">
        <v>0</v>
      </c>
      <c r="AF11" s="4">
        <v>0</v>
      </c>
      <c r="AG11" s="4">
        <v>215129</v>
      </c>
      <c r="AH11" s="4">
        <v>0</v>
      </c>
      <c r="AI11" s="4">
        <v>11018766</v>
      </c>
      <c r="AJ11" s="4">
        <v>0</v>
      </c>
      <c r="AK11" s="4">
        <v>522922193</v>
      </c>
      <c r="AL11" s="4">
        <v>3788</v>
      </c>
      <c r="AM11" s="4">
        <v>0</v>
      </c>
      <c r="AN11" s="4">
        <v>0</v>
      </c>
      <c r="AO11" s="4">
        <v>0</v>
      </c>
      <c r="AP11" s="4">
        <v>0</v>
      </c>
      <c r="AQ11" s="4">
        <v>3788</v>
      </c>
      <c r="AR11" s="4">
        <v>2600000</v>
      </c>
      <c r="AS11" s="4">
        <v>798739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11570274</v>
      </c>
      <c r="BB11" s="4">
        <v>0</v>
      </c>
      <c r="BC11" s="4">
        <v>0</v>
      </c>
      <c r="BD11" s="4">
        <v>1615607</v>
      </c>
      <c r="BE11" s="4">
        <v>9954667</v>
      </c>
      <c r="BF11" s="4">
        <v>0</v>
      </c>
      <c r="BG11" s="4">
        <v>12369013</v>
      </c>
      <c r="BH11" s="4">
        <v>537894994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3.2: Balanceoplysninger for realkreditinstitutter</dc:title>
  <dc:subject/>
  <dc:creator>Finanstilsynet</dc:creator>
  <cp:keywords/>
  <dc:description/>
  <cp:lastModifiedBy>Christian Overgård</cp:lastModifiedBy>
  <cp:lastPrinted>2010-06-24T10:30:49Z</cp:lastPrinted>
  <dcterms:modified xsi:type="dcterms:W3CDTF">2010-06-24T10:30:56Z</dcterms:modified>
  <cp:category/>
  <cp:version/>
  <cp:contentType/>
  <cp:contentStatus/>
</cp:coreProperties>
</file>