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9915" windowHeight="11445" activeTab="0"/>
  </bookViews>
  <sheets>
    <sheet name="Noteoplysninger" sheetId="1" r:id="rId1"/>
    <sheet name="Rådata 200912" sheetId="2" r:id="rId2"/>
  </sheets>
  <definedNames>
    <definedName name="REAL_5_3">'Rådata 200912'!$A$2:$A$4</definedName>
    <definedName name="Real5_3">'Rådata 200912'!$A$2:$A$6</definedName>
  </definedNames>
  <calcPr fullCalcOnLoad="1"/>
</workbook>
</file>

<file path=xl/sharedStrings.xml><?xml version="1.0" encoding="utf-8"?>
<sst xmlns="http://schemas.openxmlformats.org/spreadsheetml/2006/main" count="60" uniqueCount="46">
  <si>
    <t>REGNR</t>
  </si>
  <si>
    <t>REGNPER</t>
  </si>
  <si>
    <t>INSTITUT</t>
  </si>
  <si>
    <t>REA</t>
  </si>
  <si>
    <t>MOR</t>
  </si>
  <si>
    <t>Vælg selskab:</t>
  </si>
  <si>
    <t>Information:</t>
  </si>
  <si>
    <t>Regnr</t>
  </si>
  <si>
    <t>Regnper</t>
  </si>
  <si>
    <t>Post</t>
  </si>
  <si>
    <t>Kode</t>
  </si>
  <si>
    <t>1.000 kr.</t>
  </si>
  <si>
    <t>Andre eventualforpligtelser</t>
  </si>
  <si>
    <t>BRFfonden</t>
  </si>
  <si>
    <t>Nykredit Realkredit</t>
  </si>
  <si>
    <t>Realkredit Danmark</t>
  </si>
  <si>
    <t>BRFkredit</t>
  </si>
  <si>
    <t>Nykredit, Foreningen</t>
  </si>
  <si>
    <t>Navn</t>
  </si>
  <si>
    <t>AK0801</t>
  </si>
  <si>
    <t>AK0802</t>
  </si>
  <si>
    <t>AK0803</t>
  </si>
  <si>
    <t>AK0804</t>
  </si>
  <si>
    <t>AK0805</t>
  </si>
  <si>
    <t>AK0806</t>
  </si>
  <si>
    <t>AK0807</t>
  </si>
  <si>
    <t>AK0808</t>
  </si>
  <si>
    <t>AK0809</t>
  </si>
  <si>
    <t>Tabel 5.3</t>
  </si>
  <si>
    <t>Garantier og andre eventualforpligtelser m.v. for realkreditinstitutter - koncern</t>
  </si>
  <si>
    <t>Eventualforpligtelser</t>
  </si>
  <si>
    <t>1.1</t>
  </si>
  <si>
    <t>Finansgarantier</t>
  </si>
  <si>
    <t>1.2</t>
  </si>
  <si>
    <t>Tabsgarantier for realkreditudlån</t>
  </si>
  <si>
    <t>1.3</t>
  </si>
  <si>
    <t>Tinglysnings- og konverteringsgarantier</t>
  </si>
  <si>
    <t>1.4</t>
  </si>
  <si>
    <t>Øvrige eventualforpligtelser</t>
  </si>
  <si>
    <t>I alt</t>
  </si>
  <si>
    <t>2.1</t>
  </si>
  <si>
    <t>Uigenkaldelige kredittilsagn</t>
  </si>
  <si>
    <t>2.2</t>
  </si>
  <si>
    <t>Uægte salgs- og tilbagekøbsforretninger</t>
  </si>
  <si>
    <t>2.3</t>
  </si>
  <si>
    <t>Øvrige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</si>
</sst>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38" borderId="0" xfId="44" applyFont="1" applyFill="1" applyBorder="1" applyAlignment="1">
      <alignment vertical="top"/>
      <protection/>
    </xf>
    <xf numFmtId="0" fontId="8" fillId="38" borderId="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4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1" fillId="39" borderId="0" xfId="39" applyFill="1" applyBorder="1" applyAlignment="1">
      <alignment/>
      <protection/>
    </xf>
    <xf numFmtId="0" fontId="46" fillId="39" borderId="0" xfId="39" applyFont="1" applyFill="1" applyBorder="1" applyAlignment="1">
      <alignment horizontal="left" vertical="center" wrapText="1"/>
      <protection/>
    </xf>
    <xf numFmtId="0" fontId="9" fillId="39" borderId="12" xfId="44" applyFont="1" applyFill="1" applyBorder="1" applyAlignment="1">
      <alignment vertical="top"/>
      <protection/>
    </xf>
    <xf numFmtId="0" fontId="0" fillId="39" borderId="12" xfId="0" applyFont="1" applyFill="1" applyBorder="1" applyAlignment="1">
      <alignment/>
    </xf>
    <xf numFmtId="0" fontId="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2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8" fillId="39" borderId="0" xfId="0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0" fillId="38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3" fontId="0" fillId="39" borderId="13" xfId="0" applyNumberFormat="1" applyFont="1" applyFill="1" applyBorder="1" applyAlignment="1">
      <alignment horizontal="left" vertical="top"/>
    </xf>
    <xf numFmtId="3" fontId="8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9" borderId="0" xfId="0" applyFill="1" applyAlignment="1">
      <alignment/>
    </xf>
    <xf numFmtId="0" fontId="46" fillId="39" borderId="0" xfId="39" applyFont="1" applyFill="1" applyBorder="1" applyAlignment="1">
      <alignment horizontal="left" vertical="center" wrapText="1"/>
      <protection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00390625" style="0" customWidth="1"/>
    <col min="2" max="2" width="51.00390625" style="0" customWidth="1"/>
    <col min="3" max="3" width="2.7109375" style="0" customWidth="1"/>
    <col min="4" max="4" width="9.140625" style="0" customWidth="1"/>
    <col min="5" max="5" width="10.00390625" style="0" customWidth="1"/>
    <col min="6" max="6" width="3.421875" style="30" customWidth="1"/>
    <col min="7" max="16384" width="0" style="0" hidden="1" customWidth="1"/>
  </cols>
  <sheetData>
    <row r="1" spans="1:6" ht="21">
      <c r="A1" s="5" t="s">
        <v>28</v>
      </c>
      <c r="B1" s="5"/>
      <c r="C1" s="6"/>
      <c r="D1" s="6"/>
      <c r="E1" s="6"/>
      <c r="F1" s="6"/>
    </row>
    <row r="2" spans="1:6" ht="45" customHeight="1">
      <c r="A2" s="31" t="s">
        <v>29</v>
      </c>
      <c r="B2" s="31"/>
      <c r="C2" s="31"/>
      <c r="D2" s="31"/>
      <c r="E2" s="31"/>
      <c r="F2" s="7"/>
    </row>
    <row r="3" spans="1:6" ht="14.25" customHeight="1">
      <c r="A3" s="8"/>
      <c r="B3" s="8"/>
      <c r="C3" s="8"/>
      <c r="D3" s="8"/>
      <c r="E3" s="8"/>
      <c r="F3" s="7"/>
    </row>
    <row r="4" spans="1:6" ht="12.75">
      <c r="A4" s="9" t="s">
        <v>5</v>
      </c>
      <c r="B4" s="9"/>
      <c r="C4" s="10"/>
      <c r="D4" s="11" t="s">
        <v>6</v>
      </c>
      <c r="E4" s="12"/>
      <c r="F4" s="13"/>
    </row>
    <row r="5" spans="1:6" ht="12.75">
      <c r="A5" s="14"/>
      <c r="B5" s="14"/>
      <c r="C5" s="1"/>
      <c r="D5" s="15" t="s">
        <v>7</v>
      </c>
      <c r="E5" s="16">
        <f>VLOOKUP($B$6,'Rådata 200912'!$A$1:$S$19,MATCH($D5,'Rådata 200912'!$A$1:$R$1,0),FALSE)</f>
        <v>93005</v>
      </c>
      <c r="F5" s="13"/>
    </row>
    <row r="6" spans="1:6" ht="12.75">
      <c r="A6" s="17"/>
      <c r="B6" s="17" t="s">
        <v>13</v>
      </c>
      <c r="C6" s="2"/>
      <c r="D6" s="15" t="s">
        <v>8</v>
      </c>
      <c r="E6" s="16">
        <f>VLOOKUP($B$6,'Rådata 200912'!$A$1:$S$19,MATCH($D6,'Rådata 200912'!$A$1:$R$1,0),FALSE)</f>
        <v>200912</v>
      </c>
      <c r="F6" s="19"/>
    </row>
    <row r="7" spans="1:6" ht="12.75">
      <c r="A7" s="10"/>
      <c r="B7" s="10"/>
      <c r="C7" s="20"/>
      <c r="D7" s="21"/>
      <c r="E7" s="16"/>
      <c r="F7" s="19"/>
    </row>
    <row r="8" spans="1:6" ht="22.5" customHeight="1">
      <c r="A8" s="22" t="s">
        <v>9</v>
      </c>
      <c r="B8" s="22"/>
      <c r="C8" s="23"/>
      <c r="D8" s="24" t="s">
        <v>10</v>
      </c>
      <c r="E8" s="25" t="s">
        <v>11</v>
      </c>
      <c r="F8" s="13"/>
    </row>
    <row r="9" spans="1:5" ht="12.75">
      <c r="A9" s="26"/>
      <c r="B9" s="27" t="s">
        <v>30</v>
      </c>
      <c r="C9" s="18"/>
      <c r="D9" s="28"/>
      <c r="E9" s="29"/>
    </row>
    <row r="10" spans="1:5" ht="12.75">
      <c r="A10" s="26" t="s">
        <v>31</v>
      </c>
      <c r="B10" s="21" t="s">
        <v>32</v>
      </c>
      <c r="C10" s="18"/>
      <c r="D10" s="28" t="s">
        <v>19</v>
      </c>
      <c r="E10" s="29">
        <f>VLOOKUP($B$6,'Rådata 200912'!$A$1:$S$19,MATCH($D10,'Rådata 200912'!$A$1:$R$1,0),FALSE)</f>
        <v>433237</v>
      </c>
    </row>
    <row r="11" spans="1:5" ht="12.75">
      <c r="A11" s="26" t="s">
        <v>33</v>
      </c>
      <c r="B11" s="21" t="s">
        <v>34</v>
      </c>
      <c r="C11" s="18"/>
      <c r="D11" s="28" t="s">
        <v>20</v>
      </c>
      <c r="E11" s="29">
        <f>VLOOKUP($B$6,'Rådata 200912'!$A$1:$S$19,MATCH($D11,'Rådata 200912'!$A$1:$R$1,0),FALSE)</f>
        <v>0</v>
      </c>
    </row>
    <row r="12" spans="1:5" ht="12.75">
      <c r="A12" s="26" t="s">
        <v>35</v>
      </c>
      <c r="B12" s="21" t="s">
        <v>36</v>
      </c>
      <c r="C12" s="18"/>
      <c r="D12" s="28" t="s">
        <v>21</v>
      </c>
      <c r="E12" s="29">
        <f>VLOOKUP($B$6,'Rådata 200912'!$A$1:$S$19,MATCH($D12,'Rådata 200912'!$A$1:$R$1,0),FALSE)</f>
        <v>0</v>
      </c>
    </row>
    <row r="13" spans="1:5" ht="12.75">
      <c r="A13" s="26" t="s">
        <v>37</v>
      </c>
      <c r="B13" s="21" t="s">
        <v>38</v>
      </c>
      <c r="C13" s="18"/>
      <c r="D13" s="28" t="s">
        <v>22</v>
      </c>
      <c r="E13" s="29">
        <f>VLOOKUP($B$6,'Rådata 200912'!$A$1:$S$19,MATCH($D13,'Rådata 200912'!$A$1:$R$1,0),FALSE)</f>
        <v>125159</v>
      </c>
    </row>
    <row r="14" spans="1:5" ht="12.75">
      <c r="A14" s="26"/>
      <c r="B14" s="21" t="s">
        <v>39</v>
      </c>
      <c r="C14" s="18"/>
      <c r="D14" s="28" t="s">
        <v>23</v>
      </c>
      <c r="E14" s="29">
        <f>VLOOKUP($B$6,'Rådata 200912'!$A$1:$S$19,MATCH($D14,'Rådata 200912'!$A$1:$R$1,0),FALSE)</f>
        <v>558396</v>
      </c>
    </row>
    <row r="15" spans="1:5" ht="12.75">
      <c r="A15" s="26"/>
      <c r="B15" s="27" t="s">
        <v>12</v>
      </c>
      <c r="C15" s="18"/>
      <c r="D15" s="28"/>
      <c r="E15" s="29"/>
    </row>
    <row r="16" spans="1:5" ht="12.75">
      <c r="A16" s="26" t="s">
        <v>40</v>
      </c>
      <c r="B16" s="21" t="s">
        <v>41</v>
      </c>
      <c r="C16" s="18"/>
      <c r="D16" s="28" t="s">
        <v>24</v>
      </c>
      <c r="E16" s="29">
        <f>VLOOKUP($B$6,'Rådata 200912'!$A$1:$S$19,MATCH($D16,'Rådata 200912'!$A$1:$R$1,0),FALSE)</f>
        <v>0</v>
      </c>
    </row>
    <row r="17" spans="1:5" ht="12.75">
      <c r="A17" s="26" t="s">
        <v>42</v>
      </c>
      <c r="B17" s="21" t="s">
        <v>43</v>
      </c>
      <c r="C17" s="18"/>
      <c r="D17" s="28" t="s">
        <v>25</v>
      </c>
      <c r="E17" s="29">
        <f>VLOOKUP($B$6,'Rådata 200912'!$A$1:$S$19,MATCH($D17,'Rådata 200912'!$A$1:$R$1,0),FALSE)</f>
        <v>0</v>
      </c>
    </row>
    <row r="18" spans="1:5" ht="12.75">
      <c r="A18" s="26" t="s">
        <v>44</v>
      </c>
      <c r="B18" s="21" t="s">
        <v>45</v>
      </c>
      <c r="C18" s="18"/>
      <c r="D18" s="28" t="s">
        <v>26</v>
      </c>
      <c r="E18" s="29">
        <f>VLOOKUP($B$6,'Rådata 200912'!$A$1:$S$19,MATCH($D18,'Rådata 200912'!$A$1:$R$1,0),FALSE)</f>
        <v>51398</v>
      </c>
    </row>
    <row r="19" spans="1:5" ht="12.75">
      <c r="A19" s="26"/>
      <c r="B19" s="21" t="s">
        <v>39</v>
      </c>
      <c r="C19" s="18"/>
      <c r="D19" s="28" t="s">
        <v>27</v>
      </c>
      <c r="E19" s="29">
        <f>VLOOKUP($B$6,'Rådata 200912'!$A$1:$S$19,MATCH($D19,'Rådata 200912'!$A$1:$R$1,0),FALSE)</f>
        <v>51398</v>
      </c>
    </row>
    <row r="20" s="30" customFormat="1" ht="12.75"/>
    <row r="21" s="30" customFormat="1" ht="12.75" hidden="1"/>
  </sheetData>
  <sheetProtection/>
  <mergeCells count="1">
    <mergeCell ref="A2:E2"/>
  </mergeCells>
  <dataValidations count="2">
    <dataValidation type="list" allowBlank="1" showInputMessage="1" showErrorMessage="1" sqref="B6">
      <formula1>Real5_3</formula1>
    </dataValidation>
    <dataValidation errorStyle="information" type="textLength" allowBlank="1" showInputMessage="1" showErrorMessage="1" sqref="B8:C8">
      <formula1>0</formula1>
      <formula2>0</formula2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6 E10:E14 E16:E19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23.28125" style="0" bestFit="1" customWidth="1"/>
    <col min="2" max="2" width="7.57421875" style="0" bestFit="1" customWidth="1"/>
    <col min="3" max="3" width="10.140625" style="0" bestFit="1" customWidth="1"/>
    <col min="4" max="4" width="8.7109375" style="0" bestFit="1" customWidth="1"/>
    <col min="5" max="5" width="9.00390625" style="0" bestFit="1" customWidth="1"/>
    <col min="6" max="6" width="8.00390625" style="0" bestFit="1" customWidth="1"/>
    <col min="7" max="7" width="7.57421875" style="0" bestFit="1" customWidth="1"/>
    <col min="8" max="8" width="9.00390625" style="0" bestFit="1" customWidth="1"/>
    <col min="9" max="9" width="8.00390625" style="0" bestFit="1" customWidth="1"/>
    <col min="10" max="10" width="9.00390625" style="0" bestFit="1" customWidth="1"/>
    <col min="11" max="11" width="7.57421875" style="0" bestFit="1" customWidth="1"/>
    <col min="12" max="12" width="8.00390625" style="0" bestFit="1" customWidth="1"/>
    <col min="13" max="13" width="9.00390625" style="0" bestFit="1" customWidth="1"/>
  </cols>
  <sheetData>
    <row r="1" spans="1:13" ht="12.75">
      <c r="A1" t="s">
        <v>18</v>
      </c>
      <c r="B1" t="s">
        <v>0</v>
      </c>
      <c r="C1" t="s">
        <v>1</v>
      </c>
      <c r="D1" t="s">
        <v>2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3" ht="12.75">
      <c r="A2" s="4" t="s">
        <v>13</v>
      </c>
      <c r="B2" s="3">
        <v>93005</v>
      </c>
      <c r="C2" s="3">
        <v>200912</v>
      </c>
      <c r="D2" s="3" t="s">
        <v>4</v>
      </c>
      <c r="E2" s="3">
        <v>433237</v>
      </c>
      <c r="F2" s="3">
        <v>0</v>
      </c>
      <c r="G2" s="3">
        <v>0</v>
      </c>
      <c r="H2" s="3">
        <v>125159</v>
      </c>
      <c r="I2" s="3">
        <v>558396</v>
      </c>
      <c r="J2" s="3">
        <v>0</v>
      </c>
      <c r="K2" s="3">
        <v>0</v>
      </c>
      <c r="L2" s="3">
        <v>51398</v>
      </c>
      <c r="M2" s="3">
        <v>51398</v>
      </c>
    </row>
    <row r="3" spans="1:13" ht="12.75">
      <c r="A3" s="4" t="s">
        <v>16</v>
      </c>
      <c r="B3" s="3">
        <v>20003</v>
      </c>
      <c r="C3" s="3">
        <v>200912</v>
      </c>
      <c r="D3" s="3" t="s">
        <v>3</v>
      </c>
      <c r="E3" s="3">
        <v>433237</v>
      </c>
      <c r="F3" s="3">
        <v>0</v>
      </c>
      <c r="G3" s="3">
        <v>0</v>
      </c>
      <c r="H3" s="3">
        <v>125159</v>
      </c>
      <c r="I3" s="3">
        <v>558396</v>
      </c>
      <c r="J3" s="3">
        <v>0</v>
      </c>
      <c r="K3" s="3">
        <v>0</v>
      </c>
      <c r="L3" s="3">
        <v>51398</v>
      </c>
      <c r="M3" s="3">
        <v>51398</v>
      </c>
    </row>
    <row r="4" spans="1:13" ht="12.75">
      <c r="A4" s="4" t="s">
        <v>14</v>
      </c>
      <c r="B4" s="3">
        <v>20001</v>
      </c>
      <c r="C4" s="3">
        <v>200912</v>
      </c>
      <c r="D4" s="3" t="s">
        <v>3</v>
      </c>
      <c r="E4" s="3">
        <v>4394144</v>
      </c>
      <c r="F4" s="3">
        <v>0</v>
      </c>
      <c r="G4" s="3">
        <v>7146</v>
      </c>
      <c r="H4" s="3">
        <v>3935173</v>
      </c>
      <c r="I4" s="3">
        <v>8336463</v>
      </c>
      <c r="J4" s="3">
        <v>9282643</v>
      </c>
      <c r="K4" s="3">
        <v>0</v>
      </c>
      <c r="L4" s="3">
        <v>1668362</v>
      </c>
      <c r="M4" s="3">
        <v>10951004</v>
      </c>
    </row>
    <row r="5" spans="1:13" ht="12.75">
      <c r="A5" s="4" t="s">
        <v>17</v>
      </c>
      <c r="B5" s="3">
        <v>93003</v>
      </c>
      <c r="C5" s="3">
        <v>200912</v>
      </c>
      <c r="D5" s="3" t="s">
        <v>4</v>
      </c>
      <c r="E5" s="3">
        <v>4394144</v>
      </c>
      <c r="F5" s="3">
        <v>0</v>
      </c>
      <c r="G5" s="3">
        <v>7146</v>
      </c>
      <c r="H5" s="3">
        <v>4235173</v>
      </c>
      <c r="I5" s="3">
        <v>8636463</v>
      </c>
      <c r="J5" s="3">
        <v>9282643</v>
      </c>
      <c r="K5" s="3">
        <v>0</v>
      </c>
      <c r="L5" s="3">
        <v>1668362</v>
      </c>
      <c r="M5" s="3">
        <v>10951004</v>
      </c>
    </row>
    <row r="6" spans="1:13" ht="12.75">
      <c r="A6" s="4" t="s">
        <v>15</v>
      </c>
      <c r="B6" s="3">
        <v>20002</v>
      </c>
      <c r="C6" s="3">
        <v>200912</v>
      </c>
      <c r="D6" s="3" t="s">
        <v>3</v>
      </c>
      <c r="E6" s="3">
        <v>0</v>
      </c>
      <c r="F6" s="3">
        <v>0</v>
      </c>
      <c r="G6" s="3">
        <v>0</v>
      </c>
      <c r="H6" s="3">
        <v>3999</v>
      </c>
      <c r="I6" s="3">
        <v>3999</v>
      </c>
      <c r="J6" s="3">
        <v>538386</v>
      </c>
      <c r="K6" s="3">
        <v>0</v>
      </c>
      <c r="L6" s="3">
        <v>100494</v>
      </c>
      <c r="M6" s="3">
        <v>638880</v>
      </c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5.3: Garantier og andre eventualforpligtelser m.v. for realkreditinstitutter - koncern</dc:title>
  <dc:subject/>
  <dc:creator>Finanstilsynet</dc:creator>
  <cp:keywords/>
  <dc:description/>
  <cp:lastModifiedBy>Christian Overgård</cp:lastModifiedBy>
  <dcterms:modified xsi:type="dcterms:W3CDTF">2010-06-29T13:22:48Z</dcterms:modified>
  <cp:category/>
  <cp:version/>
  <cp:contentType/>
  <cp:contentStatus/>
</cp:coreProperties>
</file>