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5" windowWidth="4920" windowHeight="11535" activeTab="0"/>
  </bookViews>
  <sheets>
    <sheet name="Resultatoplysninger" sheetId="1" r:id="rId1"/>
    <sheet name="Rådata 200912" sheetId="2" r:id="rId2"/>
    <sheet name="Navn" sheetId="3" state="hidden" r:id="rId3"/>
  </sheets>
  <definedNames>
    <definedName name="Skade_2_1">'Rådata 200912'!$A$2:$A$101</definedName>
  </definedNames>
  <calcPr fullCalcOnLoad="1"/>
</workbook>
</file>

<file path=xl/sharedStrings.xml><?xml version="1.0" encoding="utf-8"?>
<sst xmlns="http://schemas.openxmlformats.org/spreadsheetml/2006/main" count="404" uniqueCount="363">
  <si>
    <t>REGNR</t>
  </si>
  <si>
    <t>REGNPER</t>
  </si>
  <si>
    <t>SA0101</t>
  </si>
  <si>
    <t>SA0102</t>
  </si>
  <si>
    <t>SA0103</t>
  </si>
  <si>
    <t>SA0104</t>
  </si>
  <si>
    <t>SA0105</t>
  </si>
  <si>
    <t>SA0106</t>
  </si>
  <si>
    <t>SA0107</t>
  </si>
  <si>
    <t>SA0108</t>
  </si>
  <si>
    <t>SA0109</t>
  </si>
  <si>
    <t>SA0110</t>
  </si>
  <si>
    <t>SA0111</t>
  </si>
  <si>
    <t>SA0112</t>
  </si>
  <si>
    <t>SA0113</t>
  </si>
  <si>
    <t>SA0114</t>
  </si>
  <si>
    <t>SA0115</t>
  </si>
  <si>
    <t>SA0116</t>
  </si>
  <si>
    <t>SA0117</t>
  </si>
  <si>
    <t>SA0118</t>
  </si>
  <si>
    <t>SA0119</t>
  </si>
  <si>
    <t>SA0120</t>
  </si>
  <si>
    <t>SA0121</t>
  </si>
  <si>
    <t>SA0122</t>
  </si>
  <si>
    <t>SA0123</t>
  </si>
  <si>
    <t>SA0124</t>
  </si>
  <si>
    <t>SA0125</t>
  </si>
  <si>
    <t>SA0126</t>
  </si>
  <si>
    <t>SA0127</t>
  </si>
  <si>
    <t>SA0128</t>
  </si>
  <si>
    <t>SA0129</t>
  </si>
  <si>
    <t>SA0130</t>
  </si>
  <si>
    <t>SA0131</t>
  </si>
  <si>
    <t>SA0132</t>
  </si>
  <si>
    <t>SA0133</t>
  </si>
  <si>
    <t>SA0134</t>
  </si>
  <si>
    <t>SA0135</t>
  </si>
  <si>
    <t>ALKA</t>
  </si>
  <si>
    <t>MORSØ</t>
  </si>
  <si>
    <t>GF-FORSIKRING</t>
  </si>
  <si>
    <t>NORD FORSIKRING</t>
  </si>
  <si>
    <t>Vælg selskab:</t>
  </si>
  <si>
    <t>Information:</t>
  </si>
  <si>
    <t>Kode</t>
  </si>
  <si>
    <t>1.000 kr.</t>
  </si>
  <si>
    <t>Regnr</t>
  </si>
  <si>
    <t>Regnper</t>
  </si>
  <si>
    <t>Post</t>
  </si>
  <si>
    <t xml:space="preserve">SA0101 </t>
  </si>
  <si>
    <t xml:space="preserve">SA0102 </t>
  </si>
  <si>
    <t>Kortnavn</t>
  </si>
  <si>
    <t>A</t>
  </si>
  <si>
    <t>B</t>
  </si>
  <si>
    <t>C</t>
  </si>
  <si>
    <t>D</t>
  </si>
  <si>
    <t>F</t>
  </si>
  <si>
    <t>G</t>
  </si>
  <si>
    <t>H</t>
  </si>
  <si>
    <t>I</t>
  </si>
  <si>
    <t>K</t>
  </si>
  <si>
    <t>L</t>
  </si>
  <si>
    <t>N</t>
  </si>
  <si>
    <t>P</t>
  </si>
  <si>
    <t>S</t>
  </si>
  <si>
    <t>T</t>
  </si>
  <si>
    <t>E</t>
  </si>
  <si>
    <t>J</t>
  </si>
  <si>
    <t>M</t>
  </si>
  <si>
    <t>V</t>
  </si>
  <si>
    <t>Skadesforsikringsselskaber</t>
  </si>
  <si>
    <t>Alm. Brand Forsikring A/S</t>
  </si>
  <si>
    <t>AP Skade</t>
  </si>
  <si>
    <t>Aros</t>
  </si>
  <si>
    <t>Bauta</t>
  </si>
  <si>
    <t>Bioanalytikerne</t>
  </si>
  <si>
    <t>Borealis Insurance</t>
  </si>
  <si>
    <t>Bornholms Brand A/S</t>
  </si>
  <si>
    <t>Codan Forsikring A/S</t>
  </si>
  <si>
    <t>Danica Skade af 1999</t>
  </si>
  <si>
    <t>Danmark Heste</t>
  </si>
  <si>
    <t>Danmark sygeforsik</t>
  </si>
  <si>
    <t>Dansk Bolig Fors A/S</t>
  </si>
  <si>
    <t>Dansk  Fiskefartøj</t>
  </si>
  <si>
    <t>Dansk Glas</t>
  </si>
  <si>
    <t>Dansk Jagt</t>
  </si>
  <si>
    <t>Danske Fors. Skade I</t>
  </si>
  <si>
    <t>Danske Forsik. Skade</t>
  </si>
  <si>
    <t>El-apparatforsikring</t>
  </si>
  <si>
    <t>Ergo og Fysio Person</t>
  </si>
  <si>
    <t>Europæiske Rejse</t>
  </si>
  <si>
    <t>Fair Forsikring A/S</t>
  </si>
  <si>
    <t>FOKUS Forsikring</t>
  </si>
  <si>
    <t>Frederikshavn</t>
  </si>
  <si>
    <t>Fynbo Forsikring A/S</t>
  </si>
  <si>
    <t>Gartnerne</t>
  </si>
  <si>
    <t>Grenaa</t>
  </si>
  <si>
    <t>Halsnæs både</t>
  </si>
  <si>
    <t>hf-forsikring</t>
  </si>
  <si>
    <t>Hids Herred</t>
  </si>
  <si>
    <t>Holmsland</t>
  </si>
  <si>
    <t>Hvide Sande</t>
  </si>
  <si>
    <t>International Health</t>
  </si>
  <si>
    <t>Jordemødrenes Person</t>
  </si>
  <si>
    <t>K.a.B. International</t>
  </si>
  <si>
    <t>Kjøbenhavnske Re</t>
  </si>
  <si>
    <t>KommuneForsikring</t>
  </si>
  <si>
    <t>Kommuner Arb.skade</t>
  </si>
  <si>
    <t>Kongeriget Heste</t>
  </si>
  <si>
    <t>Købstædernes Brand</t>
  </si>
  <si>
    <t>Landinspektørerne</t>
  </si>
  <si>
    <t>Lemvig Skib</t>
  </si>
  <si>
    <t>Lokal Forsikring</t>
  </si>
  <si>
    <t>Lægesekretær Person</t>
  </si>
  <si>
    <t>Lærerstanden</t>
  </si>
  <si>
    <t>Læsø Brand</t>
  </si>
  <si>
    <t>Læsø Skib</t>
  </si>
  <si>
    <t>Mejerist Ulykke</t>
  </si>
  <si>
    <t xml:space="preserve">Mølholm Forsikring </t>
  </si>
  <si>
    <t>NÆR-BRAND Fjends</t>
  </si>
  <si>
    <t>NÆR-BRAND Lolland</t>
  </si>
  <si>
    <t>NÆR-BRAND Lysgaard</t>
  </si>
  <si>
    <t>NÆR-BRAND Salling</t>
  </si>
  <si>
    <t>Nærsikring</t>
  </si>
  <si>
    <t>Nørrejyllands Sø</t>
  </si>
  <si>
    <t>O</t>
  </si>
  <si>
    <t>Odsherred</t>
  </si>
  <si>
    <t>PB-Forsikring</t>
  </si>
  <si>
    <t>Pen-Sam Skade</t>
  </si>
  <si>
    <t>Plantage</t>
  </si>
  <si>
    <t>Popermo</t>
  </si>
  <si>
    <t>Privatbaner</t>
  </si>
  <si>
    <t>PrivatSikring A/S</t>
  </si>
  <si>
    <t>R</t>
  </si>
  <si>
    <t>Runa Forsikring</t>
  </si>
  <si>
    <t>Rødvig</t>
  </si>
  <si>
    <t>Skagen</t>
  </si>
  <si>
    <t>Skanderborg</t>
  </si>
  <si>
    <t>Socialrådg. Person</t>
  </si>
  <si>
    <t>Sydjydske Købmænd</t>
  </si>
  <si>
    <t>Sydlige Farvande</t>
  </si>
  <si>
    <t>Sygeplejerske Person</t>
  </si>
  <si>
    <t>Sønderjysk G/S</t>
  </si>
  <si>
    <t>Thisted</t>
  </si>
  <si>
    <t>Tistrup</t>
  </si>
  <si>
    <t>Topdanmark</t>
  </si>
  <si>
    <t>Trafik</t>
  </si>
  <si>
    <t>Trekroner</t>
  </si>
  <si>
    <t>Tryg skade</t>
  </si>
  <si>
    <t>U</t>
  </si>
  <si>
    <t>Ulfborg</t>
  </si>
  <si>
    <t>Ulykke Fiskeri</t>
  </si>
  <si>
    <t>Ulykke Søfart</t>
  </si>
  <si>
    <t>Urmagernes Indbrud</t>
  </si>
  <si>
    <t>Vejle Brand</t>
  </si>
  <si>
    <t>Vendsyssel</t>
  </si>
  <si>
    <t>Vestjylland</t>
  </si>
  <si>
    <t>Z</t>
  </si>
  <si>
    <t>Zürich</t>
  </si>
  <si>
    <t>Æ</t>
  </si>
  <si>
    <t>Ærø Sø</t>
  </si>
  <si>
    <t>CVRnr.</t>
  </si>
  <si>
    <t>Civiløkonomernes Tillægsforsikring</t>
  </si>
  <si>
    <t>Brandkassen G/S</t>
  </si>
  <si>
    <t>Dansk Ejendom</t>
  </si>
  <si>
    <t>Industriens Arb.skade</t>
  </si>
  <si>
    <t>Nykredit Forsikr.</t>
  </si>
  <si>
    <t>STORSTRØM G/S</t>
  </si>
  <si>
    <t>Virke A/S</t>
  </si>
  <si>
    <t>Arriva Insurance</t>
  </si>
  <si>
    <t>Dansk Musiker Forbund</t>
  </si>
  <si>
    <t>Global Insurance A/S</t>
  </si>
  <si>
    <t>Kirkbi Reinsurance</t>
  </si>
  <si>
    <t>Lundbeck Insurance</t>
  </si>
  <si>
    <t>TDC Reinsurance</t>
  </si>
  <si>
    <t>PKA+Personforsikring</t>
  </si>
  <si>
    <t>Carlsberg Insurance</t>
  </si>
  <si>
    <t>NSI Insurance A/S</t>
  </si>
  <si>
    <t>DiBa Forsikring</t>
  </si>
  <si>
    <t>Dong Insurance A/S</t>
  </si>
  <si>
    <t>FDM Forsikring</t>
  </si>
  <si>
    <t>M.E.L.E.S.</t>
  </si>
  <si>
    <t>D.S. Forsikring A/S</t>
  </si>
  <si>
    <t>Kost-Ernæring Person</t>
  </si>
  <si>
    <t>Alpha Insurance</t>
  </si>
  <si>
    <t>ETU Forsikring</t>
  </si>
  <si>
    <t>Gaia Insurance</t>
  </si>
  <si>
    <t>Swiss Re Denmark</t>
  </si>
  <si>
    <t>Herning Forsikring (tidl. Hammerum Brand)</t>
  </si>
  <si>
    <t>QBE Nordic</t>
  </si>
  <si>
    <t>Q</t>
  </si>
  <si>
    <t>TrygVesta Garantiforsikring</t>
  </si>
  <si>
    <t>Danish Crown Insurance</t>
  </si>
  <si>
    <t>Fair Invest A/S</t>
  </si>
  <si>
    <t>din og min forsikring a/s</t>
  </si>
  <si>
    <t>HIMMERLAND (Ophørt 21/6-07)</t>
  </si>
  <si>
    <t>Kontorpersonalet A/S</t>
  </si>
  <si>
    <t>Danfoss Captive Reinsurance A/S</t>
  </si>
  <si>
    <t>DSV Insurance A/S</t>
  </si>
  <si>
    <t>MTH Insurance a/s</t>
  </si>
  <si>
    <t>Tabel 2.1</t>
  </si>
  <si>
    <t>Resultatoplysninger for skadesforsikringsselskaber</t>
  </si>
  <si>
    <t>1.</t>
  </si>
  <si>
    <t>Bruttopræmier</t>
  </si>
  <si>
    <t xml:space="preserve">2.  </t>
  </si>
  <si>
    <t xml:space="preserve">3.  </t>
  </si>
  <si>
    <t xml:space="preserve">4.  </t>
  </si>
  <si>
    <t xml:space="preserve">5. </t>
  </si>
  <si>
    <t xml:space="preserve">6.  </t>
  </si>
  <si>
    <t>7.</t>
  </si>
  <si>
    <t xml:space="preserve">8.  </t>
  </si>
  <si>
    <t>9.</t>
  </si>
  <si>
    <t xml:space="preserve">10. </t>
  </si>
  <si>
    <t>11.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</si>
  <si>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</si>
  <si>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</si>
  <si>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</si>
  <si>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</si>
  <si>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</si>
  <si>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</si>
  <si>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</si>
  <si>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</si>
  <si>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</si>
  <si>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</si>
  <si>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</si>
  <si>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</si>
  <si>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</si>
  <si>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</si>
  <si>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</si>
  <si>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</si>
  <si>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</si>
  <si>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</si>
  <si>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</si>
  <si>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</si>
  <si>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</si>
  <si>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>33.</t>
  </si>
  <si>
    <t xml:space="preserve">34. </t>
  </si>
  <si>
    <t xml:space="preserve">35. </t>
  </si>
  <si>
    <t>Afgivne forsikringspræmier</t>
  </si>
  <si>
    <t>Ændring i præmiehensættelser</t>
  </si>
  <si>
    <t>Ændring i genforsikringsandel af præmiehensættelser</t>
  </si>
  <si>
    <t>Præmieindtægter f.e.r. (1 + 2 + 3 + 4)</t>
  </si>
  <si>
    <t>Forsikringsteknisk rente</t>
  </si>
  <si>
    <t>Udbetalte erstatninger</t>
  </si>
  <si>
    <t>Modtaget genforsikringsdækning</t>
  </si>
  <si>
    <t>Ændring i erstatningshensættelser</t>
  </si>
  <si>
    <t>Ændring i genforsikringsandel af erstatningshensættelser</t>
  </si>
  <si>
    <t>Erstatningsudgifter f.e.r. (7 + 8 + 9 + 10)</t>
  </si>
  <si>
    <t>Ændring i andre forsikringsmæssige hensættelser f.e.r.</t>
  </si>
  <si>
    <t>Bonus og præmierabatter</t>
  </si>
  <si>
    <t>Erhvervelsesomkostninger</t>
  </si>
  <si>
    <t>Administrationsomkostninger</t>
  </si>
  <si>
    <t>Refusion fra tilknyttede virksomheder</t>
  </si>
  <si>
    <t>Provisioner og gevinstandele fra genforsikringsselskaber</t>
  </si>
  <si>
    <t>I alt forsikringsmæssige driftsomkostninger f.e.r. (14 + 15 + 16 + 17)</t>
  </si>
  <si>
    <t>Forsikringsteknisk resultat (5 + 6 + 11 + 12 + 13 + 18)</t>
  </si>
  <si>
    <t>Indtægter fra tilknyttede virksomheder</t>
  </si>
  <si>
    <t>Indtægter fra associerede virksomheder</t>
  </si>
  <si>
    <t>Indtægter af investeringsejendomme</t>
  </si>
  <si>
    <t>Renteindtægter og udbytter m.v.</t>
  </si>
  <si>
    <t>Kursreguleringer</t>
  </si>
  <si>
    <t>Renteudgifter</t>
  </si>
  <si>
    <t>Administrationsomkostninger i forbindelse med investeringsvirksomhed</t>
  </si>
  <si>
    <t>I alt investeringsafkast (20 + 21 + 22 + 23 + 24 + 25 + 26)</t>
  </si>
  <si>
    <t>Forrentning af forsikringsmæssige hensættelser</t>
  </si>
  <si>
    <t>Investeringsafkast efter forsikringsteknisk rente (27 + 28)</t>
  </si>
  <si>
    <t>Andre indtægter</t>
  </si>
  <si>
    <t>Andre omkostninger</t>
  </si>
  <si>
    <t>Resultat af ophørte aktiviteter</t>
  </si>
  <si>
    <t>Resultat før skat (19 + 29 + 30 + 31 + 32)</t>
  </si>
  <si>
    <t>Skat</t>
  </si>
  <si>
    <t>Årets resultat (33 + 34)</t>
  </si>
  <si>
    <t>Ulykkesforsikringsforbundet for dansk Søfart, gensidigt Forbund</t>
  </si>
  <si>
    <t>Forsikrings-Aktieselskabet ALKA</t>
  </si>
  <si>
    <t>Forsikring Fyn A/S</t>
  </si>
  <si>
    <t>TrygVesta Garantiforsikring A/S</t>
  </si>
  <si>
    <t>Midtjysk Forsikring, gensidigt selskab</t>
  </si>
  <si>
    <t>Ulfborg-Hind Herreds Brandassuranceselskab for løsøre, gensidig</t>
  </si>
  <si>
    <t>Forsikringsselskabet Brandkassen G/S</t>
  </si>
  <si>
    <t>Bauta Forsikring A/S</t>
  </si>
  <si>
    <t>Herning Forsikring G/S</t>
  </si>
  <si>
    <t>Lokal Forsikring G/S</t>
  </si>
  <si>
    <t>Vestjylland Forsikring gs</t>
  </si>
  <si>
    <t>Forsikringsselskabet Trafik, gensidigt</t>
  </si>
  <si>
    <t>HF-FORSIKRING G/S</t>
  </si>
  <si>
    <t>Europæiske Rejseforsikring A/S</t>
  </si>
  <si>
    <t>Odsherred Forsikring G/S</t>
  </si>
  <si>
    <t>STORSTRØMS FORSIKRING G/S</t>
  </si>
  <si>
    <t>Trekroner Forsikring A/S</t>
  </si>
  <si>
    <t>Tistrup m.fl. Sognes Brandforsikring G/S</t>
  </si>
  <si>
    <t>Lærerstandens Brandforsikring G/S</t>
  </si>
  <si>
    <t>Kongeriget Danmarks Hesteforsikring G/S</t>
  </si>
  <si>
    <t>Sydlige Farvandes gensidige Forsikring for Fiskefartøjer, De</t>
  </si>
  <si>
    <t>Forsikringsselskabet Vejle Brand af 1841 g/s</t>
  </si>
  <si>
    <t>Landinspektørernes gensidige Erhvervsansvarsforsikring</t>
  </si>
  <si>
    <t>Sønderjysk Forsikring G/S</t>
  </si>
  <si>
    <t>Aros Forsikring - gensidigt forsikringsselskab</t>
  </si>
  <si>
    <t>Dansk Glasforsikring A/S</t>
  </si>
  <si>
    <t>Gartnernes Forsikring GS, Dansk Jordbrug</t>
  </si>
  <si>
    <t>Det gensidige forsikringsselskab Dansk Plantageforsikring</t>
  </si>
  <si>
    <t>Søassuranceforeningen "Ærø" (gensidig)</t>
  </si>
  <si>
    <t>Hids Herreds samt Grønbæk, Hinge og Vinderslev Sognes Brandforsikring</t>
  </si>
  <si>
    <t>NÆR-BRAND Forsikring G/S</t>
  </si>
  <si>
    <t>Lemvig Skibsforsikring, gensidig Forening</t>
  </si>
  <si>
    <t>Skibsforsikringsforeningen i Frederikshavn, gensidig forening</t>
  </si>
  <si>
    <t>Skagens Skibsforsikring G/F</t>
  </si>
  <si>
    <t>Grenaa gensidige Forsikring for Fiskefartøjer</t>
  </si>
  <si>
    <t>Dansk Jagtforsikring A/S</t>
  </si>
  <si>
    <t>Urmagernes gensidige Indbrudstyveriforsikring</t>
  </si>
  <si>
    <t>Danske Privatbaners Forsikringsforening G/S</t>
  </si>
  <si>
    <t>Nørrejyllands gensidige Søforsikringsforening</t>
  </si>
  <si>
    <t>Ulykkesforsikringsforbundet for dansk Fiskeri, gensidigt forbund</t>
  </si>
  <si>
    <t>Hvide Sande gensidige Skibsforsikringsforening</t>
  </si>
  <si>
    <t>Læsø gensidige Brandforsikringsforening</t>
  </si>
  <si>
    <t>Popermo Forsikring g/s</t>
  </si>
  <si>
    <t>Forsikringsselskabet HIMMERLAND G/S</t>
  </si>
  <si>
    <t>Fiskefartøjsforsikringen "Læsø", gensidigt selskab</t>
  </si>
  <si>
    <t>GF-FORSIKRING A/S</t>
  </si>
  <si>
    <t>Sydjydske Købmænds Gensidige Tyveriforsikringsselskab</t>
  </si>
  <si>
    <t>Sygeforsikringen "danmark", gs.</t>
  </si>
  <si>
    <t>Thisted Forsikring, g/s</t>
  </si>
  <si>
    <t>Købstædernes Forsikring, gensidig</t>
  </si>
  <si>
    <t>A/S Det Kjøbenhavnske Reassurance-Compagni</t>
  </si>
  <si>
    <t>Forsikringsselskabet Nærsikring A/S</t>
  </si>
  <si>
    <t>Topdanmark Forsikring A/S</t>
  </si>
  <si>
    <t>Forsikringsaktieselskabet K.a.B. International</t>
  </si>
  <si>
    <t>Civiløkonomernes Tillægssikring, Gensidigt Forsikringsselskab</t>
  </si>
  <si>
    <t>Industriens Arbejdsskadeforsikring A/S</t>
  </si>
  <si>
    <t>Gjensidiges Arbejdsskadeforsikring A/S</t>
  </si>
  <si>
    <t>Runa Forsikring A/S</t>
  </si>
  <si>
    <t>AP Skadesforsikring Aktieselskab</t>
  </si>
  <si>
    <t>Dansk Fartøjsforsikring A/S</t>
  </si>
  <si>
    <t>Nykredit Forsikring A/S</t>
  </si>
  <si>
    <t>Bornholms Brandforsikring A/S</t>
  </si>
  <si>
    <t>PKA+Personforsikring A/S</t>
  </si>
  <si>
    <t>Genforsikringsaktieselskabet Virke</t>
  </si>
  <si>
    <t>PenSam Forsikringsaktieselskab</t>
  </si>
  <si>
    <t>Concordia Forsikring as</t>
  </si>
  <si>
    <t>Danske Forsikring A/S</t>
  </si>
  <si>
    <t>El-apparatforsikring A/S Captivegenforsikringsselskab</t>
  </si>
  <si>
    <t>Borealis Insurance A/S</t>
  </si>
  <si>
    <t>DiBa Forsikring A/S</t>
  </si>
  <si>
    <t>Alpha Insurance A/S</t>
  </si>
  <si>
    <t>TrygVesta Forsikring A/S</t>
  </si>
  <si>
    <t>Forsikringsselskabet Danica, Skadeforsikringsaktieselskab af 1999</t>
  </si>
  <si>
    <t>Mølholm Forsikring A/S</t>
  </si>
  <si>
    <t>Forsikringsselskabet PrivatSikring A/S</t>
  </si>
  <si>
    <t>KommuneForsikring A/S</t>
  </si>
  <si>
    <t>Dansk Boligforsikring A/S</t>
  </si>
  <si>
    <t>Dansk Ejendomsforsikring A/S</t>
  </si>
  <si>
    <t>Danish Crown Insurance A/S</t>
  </si>
  <si>
    <t>Lundbeck Insurance A/S</t>
  </si>
  <si>
    <t>Carlsberg Insurance A/S</t>
  </si>
  <si>
    <t>Arriva Insurance A/S</t>
  </si>
  <si>
    <t>TDC Reinsurance A/S</t>
  </si>
  <si>
    <t>Dansk Musiker Forbund Forsikring G/S</t>
  </si>
  <si>
    <t>FDM Forsikring A/S</t>
  </si>
  <si>
    <t>QBE Nordic Aviation Insurance A/S</t>
  </si>
  <si>
    <t>M.E.L.E.S. Insurance A/S</t>
  </si>
  <si>
    <t>DONG Insurance A/S</t>
  </si>
  <si>
    <t>ETU Forsikring A/S</t>
  </si>
  <si>
    <t>Vendsyssel A/S, Forsikringsselskabet</t>
  </si>
  <si>
    <t>FF Forsikring A/S</t>
  </si>
  <si>
    <t>Navn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</si>
</sst>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2" fillId="22" borderId="0" applyNumberFormat="0" applyBorder="0">
      <alignment/>
      <protection/>
    </xf>
    <xf numFmtId="3" fontId="3" fillId="23" borderId="3">
      <alignment wrapText="1"/>
      <protection locked="0"/>
    </xf>
    <xf numFmtId="0" fontId="5" fillId="24" borderId="4">
      <alignment horizontal="center" vertical="center"/>
      <protection/>
    </xf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3" fillId="26" borderId="0" applyNumberFormat="0" applyBorder="0">
      <alignment vertical="top"/>
      <protection/>
    </xf>
    <xf numFmtId="0" fontId="42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43" fillId="28" borderId="5" applyNumberFormat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0" fillId="0" borderId="0">
      <alignment/>
      <protection/>
    </xf>
    <xf numFmtId="0" fontId="45" fillId="21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/>
    </xf>
    <xf numFmtId="0" fontId="53" fillId="38" borderId="0" xfId="39" applyFont="1" applyFill="1" applyBorder="1" applyAlignment="1">
      <alignment vertical="center"/>
      <protection/>
    </xf>
    <xf numFmtId="3" fontId="0" fillId="38" borderId="12" xfId="0" applyNumberFormat="1" applyFont="1" applyFill="1" applyBorder="1" applyAlignment="1">
      <alignment horizontal="left" vertical="top"/>
    </xf>
    <xf numFmtId="3" fontId="0" fillId="38" borderId="12" xfId="0" applyNumberFormat="1" applyFont="1" applyFill="1" applyBorder="1" applyAlignment="1">
      <alignment horizontal="left" vertical="center"/>
    </xf>
    <xf numFmtId="3" fontId="0" fillId="38" borderId="12" xfId="0" applyNumberFormat="1" applyFill="1" applyBorder="1" applyAlignment="1">
      <alignment horizontal="right" vertical="center"/>
    </xf>
    <xf numFmtId="3" fontId="0" fillId="38" borderId="12" xfId="0" applyNumberFormat="1" applyFont="1" applyFill="1" applyBorder="1" applyAlignment="1">
      <alignment horizontal="left"/>
    </xf>
    <xf numFmtId="3" fontId="0" fillId="39" borderId="12" xfId="0" applyNumberFormat="1" applyFill="1" applyBorder="1" applyAlignment="1">
      <alignment horizontal="right"/>
    </xf>
    <xf numFmtId="0" fontId="14" fillId="38" borderId="13" xfId="44" applyFont="1" applyFill="1" applyBorder="1" applyAlignment="1">
      <alignment vertical="top"/>
      <protection/>
    </xf>
    <xf numFmtId="0" fontId="0" fillId="38" borderId="13" xfId="0" applyFont="1" applyFill="1" applyBorder="1" applyAlignment="1">
      <alignment/>
    </xf>
    <xf numFmtId="0" fontId="14" fillId="38" borderId="0" xfId="44" applyFont="1" applyFill="1" applyBorder="1" applyAlignment="1">
      <alignment vertical="top"/>
      <protection/>
    </xf>
    <xf numFmtId="0" fontId="0" fillId="38" borderId="0" xfId="44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5" fillId="40" borderId="0" xfId="44" applyFont="1" applyFill="1" applyBorder="1" applyAlignment="1">
      <alignment vertical="top"/>
      <protection/>
    </xf>
    <xf numFmtId="3" fontId="0" fillId="38" borderId="12" xfId="0" applyNumberFormat="1" applyFill="1" applyBorder="1" applyAlignment="1">
      <alignment horizontal="left" vertical="center"/>
    </xf>
    <xf numFmtId="1" fontId="0" fillId="38" borderId="12" xfId="0" applyNumberFormat="1" applyFill="1" applyBorder="1" applyAlignment="1">
      <alignment horizontal="right" vertical="center"/>
    </xf>
    <xf numFmtId="0" fontId="1" fillId="38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4" fillId="38" borderId="0" xfId="0" applyFont="1" applyFill="1" applyBorder="1" applyAlignment="1">
      <alignment horizontal="left"/>
    </xf>
    <xf numFmtId="0" fontId="14" fillId="38" borderId="0" xfId="0" applyFont="1" applyFill="1" applyBorder="1" applyAlignment="1">
      <alignment horizontal="right"/>
    </xf>
    <xf numFmtId="0" fontId="0" fillId="38" borderId="0" xfId="0" applyFill="1" applyBorder="1" applyAlignment="1">
      <alignment/>
    </xf>
    <xf numFmtId="0" fontId="6" fillId="38" borderId="0" xfId="0" applyFont="1" applyFill="1" applyBorder="1" applyAlignment="1">
      <alignment vertical="center"/>
    </xf>
    <xf numFmtId="0" fontId="0" fillId="38" borderId="0" xfId="0" applyFill="1" applyAlignment="1">
      <alignment/>
    </xf>
    <xf numFmtId="3" fontId="0" fillId="38" borderId="12" xfId="0" applyNumberFormat="1" applyFont="1" applyFill="1" applyBorder="1" applyAlignment="1">
      <alignment horizontal="left" vertical="center" wrapText="1"/>
    </xf>
    <xf numFmtId="0" fontId="6" fillId="38" borderId="0" xfId="0" applyFont="1" applyFill="1" applyBorder="1" applyAlignment="1">
      <alignment vertical="top"/>
    </xf>
    <xf numFmtId="0" fontId="53" fillId="38" borderId="0" xfId="39" applyFont="1" applyFill="1" applyBorder="1" applyAlignment="1">
      <alignment vertical="top"/>
      <protection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4.140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22.5" customHeight="1">
      <c r="A1" s="9" t="s">
        <v>199</v>
      </c>
      <c r="B1" s="30"/>
      <c r="C1" s="30"/>
      <c r="D1" s="30"/>
      <c r="E1" s="30"/>
      <c r="F1" s="32"/>
    </row>
    <row r="2" spans="1:6" ht="22.5" customHeight="1">
      <c r="A2" s="35" t="s">
        <v>200</v>
      </c>
      <c r="B2" s="34"/>
      <c r="C2" s="31"/>
      <c r="D2" s="31"/>
      <c r="E2" s="31"/>
      <c r="F2" s="32"/>
    </row>
    <row r="3" spans="1:6" ht="11.25" customHeight="1">
      <c r="A3" s="9"/>
      <c r="B3" s="31"/>
      <c r="C3" s="31"/>
      <c r="D3" s="31"/>
      <c r="E3" s="31"/>
      <c r="F3" s="32"/>
    </row>
    <row r="4" spans="1:6" ht="12.75">
      <c r="A4" s="15" t="s">
        <v>41</v>
      </c>
      <c r="B4" s="15"/>
      <c r="C4" s="16"/>
      <c r="D4" s="17" t="s">
        <v>42</v>
      </c>
      <c r="E4" s="18"/>
      <c r="F4" s="32"/>
    </row>
    <row r="5" spans="1:6" ht="12.75">
      <c r="A5" s="19"/>
      <c r="B5" s="19"/>
      <c r="C5" s="20"/>
      <c r="D5" s="21" t="s">
        <v>45</v>
      </c>
      <c r="E5" s="22">
        <f>VLOOKUP($B$6,'Rådata 200912'!$A$1:$AL$101,MATCH($D5,'Rådata 200912'!$A$1:$AL$1,0),FALSE)</f>
        <v>51809</v>
      </c>
      <c r="F5" s="32"/>
    </row>
    <row r="6" spans="1:6" ht="12.75">
      <c r="A6" s="23"/>
      <c r="B6" s="23" t="s">
        <v>321</v>
      </c>
      <c r="C6" s="24"/>
      <c r="D6" s="21" t="s">
        <v>46</v>
      </c>
      <c r="E6" s="22">
        <f>VLOOKUP($B$6,'Rådata 200912'!$A$1:$AK$101,MATCH($D6,'Rådata 200912'!$A$1:$AL$1,0),FALSE)</f>
        <v>200912</v>
      </c>
      <c r="F6" s="32"/>
    </row>
    <row r="7" spans="1:6" ht="12.75">
      <c r="A7" s="16"/>
      <c r="B7" s="16"/>
      <c r="C7" s="25"/>
      <c r="D7" s="11"/>
      <c r="E7" s="22"/>
      <c r="F7" s="32"/>
    </row>
    <row r="8" spans="1:6" ht="23.25" customHeight="1">
      <c r="A8" s="26" t="s">
        <v>47</v>
      </c>
      <c r="B8" s="26"/>
      <c r="C8" s="27"/>
      <c r="D8" s="28" t="s">
        <v>43</v>
      </c>
      <c r="E8" s="29" t="s">
        <v>44</v>
      </c>
      <c r="F8" s="32"/>
    </row>
    <row r="9" spans="1:6" ht="12.75" customHeight="1">
      <c r="A9" s="10" t="s">
        <v>201</v>
      </c>
      <c r="B9" s="11" t="s">
        <v>202</v>
      </c>
      <c r="C9" s="12"/>
      <c r="D9" s="13" t="s">
        <v>48</v>
      </c>
      <c r="E9" s="14">
        <f>VLOOKUP($B$6,'Rådata 200912'!$A$1:$AK$113,MATCH(D9,'Rådata 200912'!$A$1:$AK$1,1),FALSE)</f>
        <v>11170</v>
      </c>
      <c r="F9" s="32"/>
    </row>
    <row r="10" spans="1:6" ht="12.75" customHeight="1">
      <c r="A10" s="10" t="s">
        <v>203</v>
      </c>
      <c r="B10" s="11" t="s">
        <v>237</v>
      </c>
      <c r="C10" s="12"/>
      <c r="D10" s="13" t="s">
        <v>49</v>
      </c>
      <c r="E10" s="14">
        <f>VLOOKUP($B$6,'Rådata 200912'!$A$1:$AK$113,MATCH(D10,'Rådata 200912'!$A$1:$AK$1,1),FALSE)</f>
        <v>-1284</v>
      </c>
      <c r="F10" s="32"/>
    </row>
    <row r="11" spans="1:6" ht="12.75" customHeight="1">
      <c r="A11" s="10" t="s">
        <v>204</v>
      </c>
      <c r="B11" s="11" t="s">
        <v>238</v>
      </c>
      <c r="C11" s="12"/>
      <c r="D11" s="13" t="s">
        <v>4</v>
      </c>
      <c r="E11" s="14">
        <f>VLOOKUP($B$6,'Rådata 200912'!$A$1:$AK$113,MATCH(D11,'Rådata 200912'!$A$1:$AK$1,1),FALSE)</f>
        <v>0</v>
      </c>
      <c r="F11" s="32"/>
    </row>
    <row r="12" spans="1:6" ht="12.75" customHeight="1">
      <c r="A12" s="10" t="s">
        <v>205</v>
      </c>
      <c r="B12" s="11" t="s">
        <v>239</v>
      </c>
      <c r="C12" s="12"/>
      <c r="D12" s="13" t="s">
        <v>5</v>
      </c>
      <c r="E12" s="14">
        <f>VLOOKUP($B$6,'Rådata 200912'!$A$1:$AK$113,MATCH(D12,'Rådata 200912'!$A$1:$AK$1,1),FALSE)</f>
        <v>0</v>
      </c>
      <c r="F12" s="32"/>
    </row>
    <row r="13" spans="1:6" ht="12.75" customHeight="1">
      <c r="A13" s="10" t="s">
        <v>206</v>
      </c>
      <c r="B13" s="11" t="s">
        <v>240</v>
      </c>
      <c r="C13" s="12"/>
      <c r="D13" s="13" t="s">
        <v>6</v>
      </c>
      <c r="E13" s="14">
        <f>VLOOKUP($B$6,'Rådata 200912'!$A$1:$AK$113,MATCH(D13,'Rådata 200912'!$A$1:$AK$1,1),FALSE)</f>
        <v>9886</v>
      </c>
      <c r="F13" s="32"/>
    </row>
    <row r="14" spans="1:6" ht="12.75" customHeight="1">
      <c r="A14" s="10" t="s">
        <v>207</v>
      </c>
      <c r="B14" s="11" t="s">
        <v>241</v>
      </c>
      <c r="C14" s="12"/>
      <c r="D14" s="13" t="s">
        <v>7</v>
      </c>
      <c r="E14" s="14">
        <f>VLOOKUP($B$6,'Rådata 200912'!$A$1:$AK$113,MATCH(D14,'Rådata 200912'!$A$1:$AK$1,1),FALSE)</f>
        <v>15833</v>
      </c>
      <c r="F14" s="32"/>
    </row>
    <row r="15" spans="1:6" ht="12.75" customHeight="1">
      <c r="A15" s="10" t="s">
        <v>208</v>
      </c>
      <c r="B15" s="11" t="s">
        <v>242</v>
      </c>
      <c r="C15" s="12"/>
      <c r="D15" s="13" t="s">
        <v>8</v>
      </c>
      <c r="E15" s="14">
        <f>VLOOKUP($B$6,'Rådata 200912'!$A$1:$AK$113,MATCH(D15,'Rådata 200912'!$A$1:$AK$1,1),FALSE)</f>
        <v>-56911</v>
      </c>
      <c r="F15" s="32"/>
    </row>
    <row r="16" spans="1:6" ht="12.75" customHeight="1">
      <c r="A16" s="10" t="s">
        <v>209</v>
      </c>
      <c r="B16" s="11" t="s">
        <v>243</v>
      </c>
      <c r="C16" s="12"/>
      <c r="D16" s="13" t="s">
        <v>9</v>
      </c>
      <c r="E16" s="14">
        <f>VLOOKUP($B$6,'Rådata 200912'!$A$1:$AK$113,MATCH(D16,'Rådata 200912'!$A$1:$AK$1,1),FALSE)</f>
        <v>4984</v>
      </c>
      <c r="F16" s="32"/>
    </row>
    <row r="17" spans="1:6" ht="12.75" customHeight="1">
      <c r="A17" s="10" t="s">
        <v>210</v>
      </c>
      <c r="B17" s="11" t="s">
        <v>244</v>
      </c>
      <c r="C17" s="12"/>
      <c r="D17" s="13" t="s">
        <v>10</v>
      </c>
      <c r="E17" s="14">
        <f>VLOOKUP($B$6,'Rådata 200912'!$A$1:$AK$113,MATCH(D17,'Rådata 200912'!$A$1:$AK$1,1),FALSE)</f>
        <v>20479</v>
      </c>
      <c r="F17" s="32"/>
    </row>
    <row r="18" spans="1:6" ht="12.75" customHeight="1">
      <c r="A18" s="10" t="s">
        <v>211</v>
      </c>
      <c r="B18" s="11" t="s">
        <v>245</v>
      </c>
      <c r="C18" s="12"/>
      <c r="D18" s="13" t="s">
        <v>11</v>
      </c>
      <c r="E18" s="14">
        <f>VLOOKUP($B$6,'Rådata 200912'!$A$1:$AK$113,MATCH(D18,'Rådata 200912'!$A$1:$AK$1,1),FALSE)</f>
        <v>-12036</v>
      </c>
      <c r="F18" s="32"/>
    </row>
    <row r="19" spans="1:6" ht="12.75" customHeight="1">
      <c r="A19" s="10" t="s">
        <v>212</v>
      </c>
      <c r="B19" s="11" t="s">
        <v>246</v>
      </c>
      <c r="C19" s="12"/>
      <c r="D19" s="13" t="s">
        <v>12</v>
      </c>
      <c r="E19" s="14">
        <f>VLOOKUP($B$6,'Rådata 200912'!$A$1:$AK$113,MATCH(D19,'Rådata 200912'!$A$1:$AK$1,1),FALSE)</f>
        <v>-43484</v>
      </c>
      <c r="F19" s="32"/>
    </row>
    <row r="20" spans="1:6" ht="12.75" customHeight="1">
      <c r="A20" s="10" t="s">
        <v>213</v>
      </c>
      <c r="B20" s="11" t="s">
        <v>247</v>
      </c>
      <c r="C20" s="12"/>
      <c r="D20" s="13" t="s">
        <v>13</v>
      </c>
      <c r="E20" s="14">
        <f>VLOOKUP($B$6,'Rådata 200912'!$A$1:$AK$113,MATCH(D20,'Rådata 200912'!$A$1:$AK$1,1),FALSE)</f>
        <v>0</v>
      </c>
      <c r="F20" s="32"/>
    </row>
    <row r="21" spans="1:6" ht="12.75" customHeight="1">
      <c r="A21" s="10" t="s">
        <v>214</v>
      </c>
      <c r="B21" s="11" t="s">
        <v>248</v>
      </c>
      <c r="C21" s="12"/>
      <c r="D21" s="13" t="s">
        <v>14</v>
      </c>
      <c r="E21" s="14">
        <f>VLOOKUP($B$6,'Rådata 200912'!$A$1:$AK$113,MATCH(D21,'Rådata 200912'!$A$1:$AK$1,1),FALSE)</f>
        <v>0</v>
      </c>
      <c r="F21" s="32"/>
    </row>
    <row r="22" spans="1:6" ht="12.75" customHeight="1">
      <c r="A22" s="10" t="s">
        <v>215</v>
      </c>
      <c r="B22" s="11" t="s">
        <v>249</v>
      </c>
      <c r="C22" s="12"/>
      <c r="D22" s="13" t="s">
        <v>15</v>
      </c>
      <c r="E22" s="14">
        <f>VLOOKUP($B$6,'Rådata 200912'!$A$1:$AK$113,MATCH(D22,'Rådata 200912'!$A$1:$AK$1,1),FALSE)</f>
        <v>-1284</v>
      </c>
      <c r="F22" s="32"/>
    </row>
    <row r="23" spans="1:6" ht="12.75" customHeight="1">
      <c r="A23" s="10" t="s">
        <v>216</v>
      </c>
      <c r="B23" s="11" t="s">
        <v>250</v>
      </c>
      <c r="C23" s="12"/>
      <c r="D23" s="13" t="s">
        <v>16</v>
      </c>
      <c r="E23" s="14">
        <f>VLOOKUP($B$6,'Rådata 200912'!$A$1:$AK$113,MATCH(D23,'Rådata 200912'!$A$1:$AK$1,1),FALSE)</f>
        <v>-3816</v>
      </c>
      <c r="F23" s="32"/>
    </row>
    <row r="24" spans="1:6" ht="12.75" customHeight="1">
      <c r="A24" s="10" t="s">
        <v>217</v>
      </c>
      <c r="B24" s="11" t="s">
        <v>251</v>
      </c>
      <c r="C24" s="12"/>
      <c r="D24" s="13" t="s">
        <v>17</v>
      </c>
      <c r="E24" s="14">
        <f>VLOOKUP($B$6,'Rådata 200912'!$A$1:$AK$113,MATCH(D24,'Rådata 200912'!$A$1:$AK$1,1),FALSE)</f>
        <v>-32332</v>
      </c>
      <c r="F24" s="32"/>
    </row>
    <row r="25" spans="1:6" ht="12.75" customHeight="1">
      <c r="A25" s="10" t="s">
        <v>218</v>
      </c>
      <c r="B25" s="11" t="s">
        <v>252</v>
      </c>
      <c r="C25" s="12"/>
      <c r="D25" s="13" t="s">
        <v>18</v>
      </c>
      <c r="E25" s="14">
        <f>VLOOKUP($B$6,'Rådata 200912'!$A$1:$AK$113,MATCH(D25,'Rådata 200912'!$A$1:$AK$1,1),FALSE)</f>
        <v>17</v>
      </c>
      <c r="F25" s="32"/>
    </row>
    <row r="26" spans="1:6" ht="25.5">
      <c r="A26" s="10" t="s">
        <v>219</v>
      </c>
      <c r="B26" s="33" t="s">
        <v>253</v>
      </c>
      <c r="C26" s="12"/>
      <c r="D26" s="13" t="s">
        <v>19</v>
      </c>
      <c r="E26" s="14">
        <f>VLOOKUP($B$6,'Rådata 200912'!$A$1:$AK$113,MATCH(D26,'Rådata 200912'!$A$1:$AK$1,1),FALSE)</f>
        <v>-37415</v>
      </c>
      <c r="F26" s="32"/>
    </row>
    <row r="27" spans="1:6" ht="12.75" customHeight="1">
      <c r="A27" s="10" t="s">
        <v>220</v>
      </c>
      <c r="B27" s="11" t="s">
        <v>254</v>
      </c>
      <c r="C27" s="12"/>
      <c r="D27" s="13" t="s">
        <v>20</v>
      </c>
      <c r="E27" s="14">
        <f>VLOOKUP($B$6,'Rådata 200912'!$A$1:$AK$113,MATCH(D27,'Rådata 200912'!$A$1:$AK$1,1),FALSE)</f>
        <v>-55180</v>
      </c>
      <c r="F27" s="32"/>
    </row>
    <row r="28" spans="1:6" ht="12.75" customHeight="1">
      <c r="A28" s="10" t="s">
        <v>221</v>
      </c>
      <c r="B28" s="11" t="s">
        <v>255</v>
      </c>
      <c r="C28" s="12"/>
      <c r="D28" s="13" t="s">
        <v>21</v>
      </c>
      <c r="E28" s="14">
        <f>VLOOKUP($B$6,'Rådata 200912'!$A$1:$AK$113,MATCH(D28,'Rådata 200912'!$A$1:$AK$1,1),FALSE)</f>
        <v>-11467</v>
      </c>
      <c r="F28" s="32"/>
    </row>
    <row r="29" spans="1:6" ht="12.75" customHeight="1">
      <c r="A29" s="10" t="s">
        <v>222</v>
      </c>
      <c r="B29" s="11" t="s">
        <v>256</v>
      </c>
      <c r="C29" s="12"/>
      <c r="D29" s="13" t="s">
        <v>22</v>
      </c>
      <c r="E29" s="14">
        <f>VLOOKUP($B$6,'Rådata 200912'!$A$1:$AK$113,MATCH(D29,'Rådata 200912'!$A$1:$AK$1,1),FALSE)</f>
        <v>0</v>
      </c>
      <c r="F29" s="32"/>
    </row>
    <row r="30" spans="1:6" ht="12.75" customHeight="1">
      <c r="A30" s="10" t="s">
        <v>223</v>
      </c>
      <c r="B30" s="11" t="s">
        <v>257</v>
      </c>
      <c r="C30" s="12"/>
      <c r="D30" s="13" t="s">
        <v>23</v>
      </c>
      <c r="E30" s="14">
        <f>VLOOKUP($B$6,'Rådata 200912'!$A$1:$AK$113,MATCH(D30,'Rådata 200912'!$A$1:$AK$1,1),FALSE)</f>
        <v>0</v>
      </c>
      <c r="F30" s="32"/>
    </row>
    <row r="31" spans="1:6" ht="12.75" customHeight="1">
      <c r="A31" s="10" t="s">
        <v>224</v>
      </c>
      <c r="B31" s="11" t="s">
        <v>258</v>
      </c>
      <c r="C31" s="12"/>
      <c r="D31" s="13" t="s">
        <v>24</v>
      </c>
      <c r="E31" s="14">
        <f>VLOOKUP($B$6,'Rådata 200912'!$A$1:$AK$113,MATCH(D31,'Rådata 200912'!$A$1:$AK$1,1),FALSE)</f>
        <v>13265</v>
      </c>
      <c r="F31" s="32"/>
    </row>
    <row r="32" spans="1:6" ht="12.75" customHeight="1">
      <c r="A32" s="10" t="s">
        <v>225</v>
      </c>
      <c r="B32" s="11" t="s">
        <v>259</v>
      </c>
      <c r="C32" s="12"/>
      <c r="D32" s="13" t="s">
        <v>25</v>
      </c>
      <c r="E32" s="14">
        <f>VLOOKUP($B$6,'Rådata 200912'!$A$1:$AK$113,MATCH(D32,'Rådata 200912'!$A$1:$AK$1,1),FALSE)</f>
        <v>-20699</v>
      </c>
      <c r="F32" s="32"/>
    </row>
    <row r="33" spans="1:6" ht="12.75" customHeight="1">
      <c r="A33" s="10" t="s">
        <v>226</v>
      </c>
      <c r="B33" s="11" t="s">
        <v>260</v>
      </c>
      <c r="C33" s="12"/>
      <c r="D33" s="13" t="s">
        <v>26</v>
      </c>
      <c r="E33" s="14">
        <f>VLOOKUP($B$6,'Rådata 200912'!$A$1:$AK$113,MATCH(D33,'Rådata 200912'!$A$1:$AK$1,1),FALSE)</f>
        <v>0</v>
      </c>
      <c r="F33" s="32"/>
    </row>
    <row r="34" spans="1:6" ht="25.5">
      <c r="A34" s="10" t="s">
        <v>227</v>
      </c>
      <c r="B34" s="33" t="s">
        <v>261</v>
      </c>
      <c r="C34" s="12"/>
      <c r="D34" s="13" t="s">
        <v>27</v>
      </c>
      <c r="E34" s="14">
        <f>VLOOKUP($B$6,'Rådata 200912'!$A$1:$AK$113,MATCH(D34,'Rådata 200912'!$A$1:$AK$1,1),FALSE)</f>
        <v>-1595</v>
      </c>
      <c r="F34" s="32"/>
    </row>
    <row r="35" spans="1:6" ht="12.75" customHeight="1">
      <c r="A35" s="10" t="s">
        <v>228</v>
      </c>
      <c r="B35" s="11" t="s">
        <v>262</v>
      </c>
      <c r="C35" s="12"/>
      <c r="D35" s="13" t="s">
        <v>28</v>
      </c>
      <c r="E35" s="14">
        <f>VLOOKUP($B$6,'Rådata 200912'!$A$1:$AK$113,MATCH(D35,'Rådata 200912'!$A$1:$AK$1,1),FALSE)</f>
        <v>-20496</v>
      </c>
      <c r="F35" s="32"/>
    </row>
    <row r="36" spans="1:6" ht="12.75" customHeight="1">
      <c r="A36" s="10" t="s">
        <v>229</v>
      </c>
      <c r="B36" s="11" t="s">
        <v>263</v>
      </c>
      <c r="C36" s="12"/>
      <c r="D36" s="13" t="s">
        <v>29</v>
      </c>
      <c r="E36" s="14">
        <f>VLOOKUP($B$6,'Rådata 200912'!$A$1:$AK$113,MATCH(D36,'Rådata 200912'!$A$1:$AK$1,1),FALSE)</f>
        <v>-15833</v>
      </c>
      <c r="F36" s="32"/>
    </row>
    <row r="37" spans="1:6" ht="12.75" customHeight="1">
      <c r="A37" s="10" t="s">
        <v>230</v>
      </c>
      <c r="B37" s="11" t="s">
        <v>264</v>
      </c>
      <c r="C37" s="12"/>
      <c r="D37" s="13" t="s">
        <v>30</v>
      </c>
      <c r="E37" s="14">
        <f>VLOOKUP($B$6,'Rådata 200912'!$A$1:$AK$113,MATCH(D37,'Rådata 200912'!$A$1:$AK$1,1),FALSE)</f>
        <v>-36329</v>
      </c>
      <c r="F37" s="32"/>
    </row>
    <row r="38" spans="1:6" ht="12.75" customHeight="1">
      <c r="A38" s="10" t="s">
        <v>231</v>
      </c>
      <c r="B38" s="11" t="s">
        <v>265</v>
      </c>
      <c r="C38" s="12"/>
      <c r="D38" s="13" t="s">
        <v>31</v>
      </c>
      <c r="E38" s="14">
        <f>VLOOKUP($B$6,'Rådata 200912'!$A$1:$AK$113,MATCH(D38,'Rådata 200912'!$A$1:$AK$1,1),FALSE)</f>
        <v>0</v>
      </c>
      <c r="F38" s="32"/>
    </row>
    <row r="39" spans="1:6" ht="12.75" customHeight="1">
      <c r="A39" s="10" t="s">
        <v>232</v>
      </c>
      <c r="B39" s="11" t="s">
        <v>266</v>
      </c>
      <c r="C39" s="12"/>
      <c r="D39" s="13" t="s">
        <v>32</v>
      </c>
      <c r="E39" s="14">
        <f>VLOOKUP($B$6,'Rådata 200912'!$A$1:$AK$113,MATCH(D39,'Rådata 200912'!$A$1:$AK$1,1),FALSE)</f>
        <v>0</v>
      </c>
      <c r="F39" s="32"/>
    </row>
    <row r="40" spans="1:6" ht="12.75" customHeight="1">
      <c r="A40" s="10" t="s">
        <v>233</v>
      </c>
      <c r="B40" s="11" t="s">
        <v>267</v>
      </c>
      <c r="C40" s="12"/>
      <c r="D40" s="13" t="s">
        <v>33</v>
      </c>
      <c r="E40" s="14">
        <f>VLOOKUP($B$6,'Rådata 200912'!$A$1:$AK$113,MATCH(D40,'Rådata 200912'!$A$1:$AK$1,1),FALSE)</f>
        <v>0</v>
      </c>
      <c r="F40" s="32"/>
    </row>
    <row r="41" spans="1:6" ht="12.75" customHeight="1">
      <c r="A41" s="10" t="s">
        <v>234</v>
      </c>
      <c r="B41" s="11" t="s">
        <v>268</v>
      </c>
      <c r="C41" s="12"/>
      <c r="D41" s="13" t="s">
        <v>34</v>
      </c>
      <c r="E41" s="14">
        <f>VLOOKUP($B$6,'Rådata 200912'!$A$1:$AK$113,MATCH(D41,'Rådata 200912'!$A$1:$AK$1,1),FALSE)</f>
        <v>-91509</v>
      </c>
      <c r="F41" s="32"/>
    </row>
    <row r="42" spans="1:6" ht="12.75" customHeight="1">
      <c r="A42" s="10" t="s">
        <v>235</v>
      </c>
      <c r="B42" s="11" t="s">
        <v>269</v>
      </c>
      <c r="C42" s="12"/>
      <c r="D42" s="13" t="s">
        <v>35</v>
      </c>
      <c r="E42" s="14">
        <f>VLOOKUP($B$6,'Rådata 200912'!$A$1:$AK$113,MATCH(D42,'Rådata 200912'!$A$1:$AK$1,1),FALSE)</f>
        <v>-2463</v>
      </c>
      <c r="F42" s="32"/>
    </row>
    <row r="43" spans="1:6" ht="12.75">
      <c r="A43" s="10" t="s">
        <v>236</v>
      </c>
      <c r="B43" s="11" t="s">
        <v>270</v>
      </c>
      <c r="C43" s="12"/>
      <c r="D43" s="13" t="s">
        <v>36</v>
      </c>
      <c r="E43" s="14">
        <f>VLOOKUP($B$6,'Rådata 200912'!$A$1:$AL$101,MATCH(D43,'Rådata 200912'!$A$1:$AL$1,1),FALSE)</f>
        <v>-93972</v>
      </c>
      <c r="F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 hidden="1">
      <c r="A45" s="32"/>
      <c r="B45" s="32"/>
      <c r="C45" s="32"/>
      <c r="D45" s="32"/>
      <c r="E45" s="32"/>
      <c r="F45" s="32"/>
      <c r="G45" s="32"/>
    </row>
    <row r="46" spans="1:7" ht="12.75" hidden="1">
      <c r="A46" s="32"/>
      <c r="B46" s="32"/>
      <c r="C46" s="32"/>
      <c r="D46" s="32"/>
      <c r="E46" s="32"/>
      <c r="F46" s="32"/>
      <c r="G46" s="32"/>
    </row>
    <row r="47" spans="1:7" ht="12.75" hidden="1">
      <c r="A47" s="32"/>
      <c r="B47" s="32"/>
      <c r="C47" s="32"/>
      <c r="D47" s="32"/>
      <c r="E47" s="32"/>
      <c r="F47" s="32"/>
      <c r="G47" s="32"/>
    </row>
    <row r="48" spans="1:7" ht="12.75" hidden="1">
      <c r="A48" s="32"/>
      <c r="B48" s="32"/>
      <c r="C48" s="32"/>
      <c r="D48" s="32"/>
      <c r="E48" s="32"/>
      <c r="F48" s="32"/>
      <c r="G48" s="32"/>
    </row>
    <row r="49" spans="1:7" ht="12.75" hidden="1">
      <c r="A49" s="32"/>
      <c r="B49" s="32"/>
      <c r="C49" s="32"/>
      <c r="D49" s="32"/>
      <c r="E49" s="32"/>
      <c r="F49" s="32"/>
      <c r="G49" s="32"/>
    </row>
    <row r="50" spans="1:7" ht="12.75" hidden="1">
      <c r="A50" s="32"/>
      <c r="B50" s="32"/>
      <c r="C50" s="32"/>
      <c r="D50" s="32"/>
      <c r="E50" s="32"/>
      <c r="F50" s="32"/>
      <c r="G50" s="32"/>
    </row>
  </sheetData>
  <sheetProtection/>
  <dataValidations count="1">
    <dataValidation type="list" allowBlank="1" showInputMessage="1" showErrorMessage="1" sqref="B6:B7">
      <formula1>Skade_2_1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scale="9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2.75"/>
  <cols>
    <col min="1" max="1" width="63.7109375" style="0" bestFit="1" customWidth="1"/>
    <col min="2" max="2" width="7.421875" style="0" bestFit="1" customWidth="1"/>
    <col min="3" max="3" width="9.8515625" style="0" bestFit="1" customWidth="1"/>
    <col min="4" max="4" width="9.00390625" style="0" bestFit="1" customWidth="1"/>
    <col min="5" max="6" width="7.57421875" style="0" bestFit="1" customWidth="1"/>
    <col min="7" max="7" width="9.00390625" style="0" bestFit="1" customWidth="1"/>
    <col min="8" max="8" width="7.57421875" style="0" bestFit="1" customWidth="1"/>
    <col min="9" max="9" width="9.57421875" style="0" bestFit="1" customWidth="1"/>
    <col min="10" max="12" width="7.57421875" style="0" bestFit="1" customWidth="1"/>
    <col min="13" max="13" width="9.57421875" style="0" bestFit="1" customWidth="1"/>
    <col min="14" max="15" width="7.57421875" style="0" bestFit="1" customWidth="1"/>
    <col min="16" max="16" width="8.57421875" style="0" bestFit="1" customWidth="1"/>
    <col min="17" max="19" width="7.57421875" style="0" bestFit="1" customWidth="1"/>
    <col min="20" max="20" width="8.57421875" style="0" bestFit="1" customWidth="1"/>
    <col min="21" max="22" width="8.00390625" style="0" bestFit="1" customWidth="1"/>
    <col min="23" max="24" width="7.57421875" style="0" bestFit="1" customWidth="1"/>
    <col min="25" max="25" width="8.00390625" style="0" bestFit="1" customWidth="1"/>
    <col min="26" max="28" width="7.57421875" style="0" bestFit="1" customWidth="1"/>
    <col min="29" max="29" width="8.00390625" style="0" bestFit="1" customWidth="1"/>
    <col min="30" max="30" width="8.57421875" style="0" bestFit="1" customWidth="1"/>
    <col min="31" max="31" width="8.00390625" style="0" bestFit="1" customWidth="1"/>
    <col min="32" max="34" width="7.57421875" style="0" bestFit="1" customWidth="1"/>
    <col min="35" max="35" width="8.00390625" style="0" bestFit="1" customWidth="1"/>
    <col min="36" max="36" width="7.57421875" style="0" bestFit="1" customWidth="1"/>
    <col min="37" max="37" width="8.00390625" style="0" bestFit="1" customWidth="1"/>
  </cols>
  <sheetData>
    <row r="1" spans="1:38" s="8" customFormat="1" ht="12.75">
      <c r="A1" s="8" t="s">
        <v>362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30</v>
      </c>
      <c r="AG1" s="8" t="s">
        <v>31</v>
      </c>
      <c r="AH1" s="8" t="s">
        <v>32</v>
      </c>
      <c r="AI1" s="8" t="s">
        <v>33</v>
      </c>
      <c r="AJ1" s="8" t="s">
        <v>34</v>
      </c>
      <c r="AK1" s="8" t="s">
        <v>35</v>
      </c>
      <c r="AL1" s="8" t="s">
        <v>36</v>
      </c>
    </row>
    <row r="2" spans="1:38" ht="12.75">
      <c r="A2" t="s">
        <v>321</v>
      </c>
      <c r="B2">
        <v>51809</v>
      </c>
      <c r="C2">
        <v>200912</v>
      </c>
      <c r="D2">
        <v>11170</v>
      </c>
      <c r="E2">
        <v>-1284</v>
      </c>
      <c r="F2">
        <v>0</v>
      </c>
      <c r="G2">
        <v>0</v>
      </c>
      <c r="H2">
        <v>9886</v>
      </c>
      <c r="I2">
        <v>15833</v>
      </c>
      <c r="J2">
        <v>-56911</v>
      </c>
      <c r="K2">
        <v>4984</v>
      </c>
      <c r="L2">
        <v>20479</v>
      </c>
      <c r="M2">
        <v>-12036</v>
      </c>
      <c r="N2">
        <v>-43484</v>
      </c>
      <c r="O2">
        <v>0</v>
      </c>
      <c r="P2">
        <v>0</v>
      </c>
      <c r="Q2">
        <v>-1284</v>
      </c>
      <c r="R2">
        <v>-3816</v>
      </c>
      <c r="S2">
        <v>-32332</v>
      </c>
      <c r="T2">
        <v>17</v>
      </c>
      <c r="U2">
        <v>-37415</v>
      </c>
      <c r="V2">
        <v>-55180</v>
      </c>
      <c r="W2">
        <v>-11467</v>
      </c>
      <c r="X2">
        <v>0</v>
      </c>
      <c r="Y2">
        <v>0</v>
      </c>
      <c r="Z2">
        <v>13265</v>
      </c>
      <c r="AA2">
        <v>-20699</v>
      </c>
      <c r="AB2">
        <v>0</v>
      </c>
      <c r="AC2">
        <v>-1595</v>
      </c>
      <c r="AD2">
        <v>-20496</v>
      </c>
      <c r="AE2">
        <v>-15833</v>
      </c>
      <c r="AF2">
        <v>-36329</v>
      </c>
      <c r="AG2">
        <v>0</v>
      </c>
      <c r="AH2">
        <v>0</v>
      </c>
      <c r="AI2">
        <v>0</v>
      </c>
      <c r="AJ2">
        <v>-91509</v>
      </c>
      <c r="AK2">
        <v>-2463</v>
      </c>
      <c r="AL2">
        <v>-93972</v>
      </c>
    </row>
    <row r="3" spans="1:38" ht="12.75">
      <c r="A3" t="s">
        <v>70</v>
      </c>
      <c r="B3">
        <v>53086</v>
      </c>
      <c r="C3">
        <v>200912</v>
      </c>
      <c r="D3">
        <v>4668407</v>
      </c>
      <c r="E3">
        <v>-179723</v>
      </c>
      <c r="F3">
        <v>-37582</v>
      </c>
      <c r="G3">
        <v>554</v>
      </c>
      <c r="H3">
        <v>4451656</v>
      </c>
      <c r="I3">
        <v>52919</v>
      </c>
      <c r="J3">
        <v>-3481489</v>
      </c>
      <c r="K3">
        <v>7006</v>
      </c>
      <c r="L3">
        <v>-59476</v>
      </c>
      <c r="M3">
        <v>27109</v>
      </c>
      <c r="N3">
        <v>-3506850</v>
      </c>
      <c r="O3">
        <v>0</v>
      </c>
      <c r="P3">
        <v>-121</v>
      </c>
      <c r="Q3">
        <v>-613185</v>
      </c>
      <c r="R3">
        <v>-452486</v>
      </c>
      <c r="S3">
        <v>199291</v>
      </c>
      <c r="T3">
        <v>23</v>
      </c>
      <c r="U3">
        <v>-866357</v>
      </c>
      <c r="V3">
        <v>131247</v>
      </c>
      <c r="W3">
        <v>116935</v>
      </c>
      <c r="X3">
        <v>0</v>
      </c>
      <c r="Y3">
        <v>1032</v>
      </c>
      <c r="Z3">
        <v>370299</v>
      </c>
      <c r="AA3">
        <v>2756</v>
      </c>
      <c r="AB3">
        <v>-9526</v>
      </c>
      <c r="AC3">
        <v>-27419</v>
      </c>
      <c r="AD3">
        <v>454077</v>
      </c>
      <c r="AE3">
        <v>-191925</v>
      </c>
      <c r="AF3">
        <v>262152</v>
      </c>
      <c r="AG3">
        <v>1716</v>
      </c>
      <c r="AH3">
        <v>0</v>
      </c>
      <c r="AI3">
        <v>0</v>
      </c>
      <c r="AJ3">
        <v>395115</v>
      </c>
      <c r="AK3">
        <v>-76459</v>
      </c>
      <c r="AL3">
        <v>318656</v>
      </c>
    </row>
    <row r="4" spans="1:38" ht="12.75">
      <c r="A4" t="s">
        <v>341</v>
      </c>
      <c r="B4">
        <v>53068</v>
      </c>
      <c r="C4">
        <v>200912</v>
      </c>
      <c r="D4">
        <v>433884</v>
      </c>
      <c r="E4">
        <v>-211535</v>
      </c>
      <c r="F4">
        <v>14562</v>
      </c>
      <c r="G4">
        <v>10693</v>
      </c>
      <c r="H4">
        <v>247604</v>
      </c>
      <c r="I4">
        <v>-3075</v>
      </c>
      <c r="J4">
        <v>-354735</v>
      </c>
      <c r="K4">
        <v>137148</v>
      </c>
      <c r="L4">
        <v>71020</v>
      </c>
      <c r="M4">
        <v>15571</v>
      </c>
      <c r="N4">
        <v>-130996</v>
      </c>
      <c r="O4">
        <v>0</v>
      </c>
      <c r="P4">
        <v>177</v>
      </c>
      <c r="Q4">
        <v>-97523</v>
      </c>
      <c r="R4">
        <v>-63542</v>
      </c>
      <c r="S4">
        <v>0</v>
      </c>
      <c r="T4">
        <v>64783</v>
      </c>
      <c r="U4">
        <v>-96282</v>
      </c>
      <c r="V4">
        <v>17428</v>
      </c>
      <c r="W4">
        <v>55299</v>
      </c>
      <c r="X4">
        <v>0</v>
      </c>
      <c r="Y4">
        <v>0</v>
      </c>
      <c r="Z4">
        <v>13053</v>
      </c>
      <c r="AA4">
        <v>20070</v>
      </c>
      <c r="AB4">
        <v>-608</v>
      </c>
      <c r="AC4">
        <v>-396</v>
      </c>
      <c r="AD4">
        <v>87418</v>
      </c>
      <c r="AE4">
        <v>-11010</v>
      </c>
      <c r="AF4">
        <v>76408</v>
      </c>
      <c r="AG4">
        <v>218</v>
      </c>
      <c r="AH4">
        <v>0</v>
      </c>
      <c r="AI4">
        <v>0</v>
      </c>
      <c r="AJ4">
        <v>94054</v>
      </c>
      <c r="AK4">
        <v>-10977</v>
      </c>
      <c r="AL4">
        <v>83077</v>
      </c>
    </row>
    <row r="5" spans="1:38" ht="12.75">
      <c r="A5" t="s">
        <v>329</v>
      </c>
      <c r="B5">
        <v>53002</v>
      </c>
      <c r="C5">
        <v>200912</v>
      </c>
      <c r="D5">
        <v>34202</v>
      </c>
      <c r="E5">
        <v>-630</v>
      </c>
      <c r="F5">
        <v>-50</v>
      </c>
      <c r="G5">
        <v>0</v>
      </c>
      <c r="H5">
        <v>33522</v>
      </c>
      <c r="I5">
        <v>1594</v>
      </c>
      <c r="J5">
        <v>-9766</v>
      </c>
      <c r="K5">
        <v>702</v>
      </c>
      <c r="L5">
        <v>-5455</v>
      </c>
      <c r="M5">
        <v>-709</v>
      </c>
      <c r="N5">
        <v>-15228</v>
      </c>
      <c r="O5">
        <v>0</v>
      </c>
      <c r="P5">
        <v>-5116</v>
      </c>
      <c r="Q5">
        <v>-7884</v>
      </c>
      <c r="R5">
        <v>-7631</v>
      </c>
      <c r="S5">
        <v>0</v>
      </c>
      <c r="T5">
        <v>0</v>
      </c>
      <c r="U5">
        <v>-15515</v>
      </c>
      <c r="V5">
        <v>-743</v>
      </c>
      <c r="W5">
        <v>0</v>
      </c>
      <c r="X5">
        <v>0</v>
      </c>
      <c r="Y5">
        <v>0</v>
      </c>
      <c r="Z5">
        <v>5504</v>
      </c>
      <c r="AA5">
        <v>1030</v>
      </c>
      <c r="AB5">
        <v>-247</v>
      </c>
      <c r="AC5">
        <v>-1135</v>
      </c>
      <c r="AD5">
        <v>5152</v>
      </c>
      <c r="AE5">
        <v>-1419</v>
      </c>
      <c r="AF5">
        <v>3733</v>
      </c>
      <c r="AG5">
        <v>0</v>
      </c>
      <c r="AH5">
        <v>0</v>
      </c>
      <c r="AI5">
        <v>0</v>
      </c>
      <c r="AJ5">
        <v>2990</v>
      </c>
      <c r="AK5">
        <v>-745</v>
      </c>
      <c r="AL5">
        <v>2245</v>
      </c>
    </row>
    <row r="6" spans="1:38" ht="12.75">
      <c r="A6" t="s">
        <v>295</v>
      </c>
      <c r="B6">
        <v>50253</v>
      </c>
      <c r="C6">
        <v>200912</v>
      </c>
      <c r="D6">
        <v>134756</v>
      </c>
      <c r="E6">
        <v>-5163</v>
      </c>
      <c r="F6">
        <v>-2631</v>
      </c>
      <c r="G6">
        <v>0</v>
      </c>
      <c r="H6">
        <v>126962</v>
      </c>
      <c r="I6">
        <v>2960</v>
      </c>
      <c r="J6">
        <v>-95116</v>
      </c>
      <c r="K6">
        <v>1222</v>
      </c>
      <c r="L6">
        <v>-3862</v>
      </c>
      <c r="M6">
        <v>1901</v>
      </c>
      <c r="N6">
        <v>-95855</v>
      </c>
      <c r="O6">
        <v>0</v>
      </c>
      <c r="P6">
        <v>0</v>
      </c>
      <c r="Q6">
        <v>-18769</v>
      </c>
      <c r="R6">
        <v>-14752</v>
      </c>
      <c r="S6">
        <v>0</v>
      </c>
      <c r="T6">
        <v>0</v>
      </c>
      <c r="U6">
        <v>-33521</v>
      </c>
      <c r="V6">
        <v>546</v>
      </c>
      <c r="W6">
        <v>0</v>
      </c>
      <c r="X6">
        <v>105</v>
      </c>
      <c r="Y6">
        <v>3576</v>
      </c>
      <c r="Z6">
        <v>5416</v>
      </c>
      <c r="AA6">
        <v>14317</v>
      </c>
      <c r="AB6">
        <v>0</v>
      </c>
      <c r="AC6">
        <v>-349</v>
      </c>
      <c r="AD6">
        <v>23065</v>
      </c>
      <c r="AE6">
        <v>-2960</v>
      </c>
      <c r="AF6">
        <v>20105</v>
      </c>
      <c r="AG6">
        <v>144</v>
      </c>
      <c r="AH6">
        <v>0</v>
      </c>
      <c r="AI6">
        <v>0</v>
      </c>
      <c r="AJ6">
        <v>20795</v>
      </c>
      <c r="AK6">
        <v>797</v>
      </c>
      <c r="AL6">
        <v>21592</v>
      </c>
    </row>
    <row r="7" spans="1:38" ht="12.75">
      <c r="A7" t="s">
        <v>352</v>
      </c>
      <c r="B7">
        <v>53093</v>
      </c>
      <c r="C7">
        <v>200912</v>
      </c>
      <c r="D7">
        <v>14000</v>
      </c>
      <c r="E7">
        <v>-995</v>
      </c>
      <c r="F7">
        <v>0</v>
      </c>
      <c r="G7">
        <v>0</v>
      </c>
      <c r="H7">
        <v>13005</v>
      </c>
      <c r="I7">
        <v>253</v>
      </c>
      <c r="J7">
        <v>-4491</v>
      </c>
      <c r="K7">
        <v>0</v>
      </c>
      <c r="L7">
        <v>-1480</v>
      </c>
      <c r="M7">
        <v>0</v>
      </c>
      <c r="N7">
        <v>-5971</v>
      </c>
      <c r="O7">
        <v>0</v>
      </c>
      <c r="P7">
        <v>0</v>
      </c>
      <c r="Q7">
        <v>0</v>
      </c>
      <c r="R7">
        <v>-758</v>
      </c>
      <c r="S7">
        <v>0</v>
      </c>
      <c r="T7">
        <v>0</v>
      </c>
      <c r="U7">
        <v>-758</v>
      </c>
      <c r="V7">
        <v>6529</v>
      </c>
      <c r="W7">
        <v>0</v>
      </c>
      <c r="X7">
        <v>0</v>
      </c>
      <c r="Y7">
        <v>0</v>
      </c>
      <c r="Z7">
        <v>1419</v>
      </c>
      <c r="AA7">
        <v>81</v>
      </c>
      <c r="AB7">
        <v>0</v>
      </c>
      <c r="AC7">
        <v>-1</v>
      </c>
      <c r="AD7">
        <v>1499</v>
      </c>
      <c r="AE7">
        <v>-253</v>
      </c>
      <c r="AF7">
        <v>1246</v>
      </c>
      <c r="AG7">
        <v>0</v>
      </c>
      <c r="AH7">
        <v>0</v>
      </c>
      <c r="AI7">
        <v>0</v>
      </c>
      <c r="AJ7">
        <v>7775</v>
      </c>
      <c r="AK7">
        <v>-551</v>
      </c>
      <c r="AL7">
        <v>7224</v>
      </c>
    </row>
    <row r="8" spans="1:38" ht="12.75">
      <c r="A8" t="s">
        <v>278</v>
      </c>
      <c r="B8">
        <v>50092</v>
      </c>
      <c r="C8">
        <v>200912</v>
      </c>
      <c r="D8">
        <v>292507</v>
      </c>
      <c r="E8">
        <v>-39910</v>
      </c>
      <c r="F8">
        <v>-10680</v>
      </c>
      <c r="G8">
        <v>890</v>
      </c>
      <c r="H8">
        <v>242807</v>
      </c>
      <c r="I8">
        <v>3456</v>
      </c>
      <c r="J8">
        <v>-220629</v>
      </c>
      <c r="K8">
        <v>30871</v>
      </c>
      <c r="L8">
        <v>-28760</v>
      </c>
      <c r="M8">
        <v>-3828</v>
      </c>
      <c r="N8">
        <v>-222346</v>
      </c>
      <c r="O8">
        <v>0</v>
      </c>
      <c r="P8">
        <v>0</v>
      </c>
      <c r="Q8">
        <v>-10160</v>
      </c>
      <c r="R8">
        <v>-22674</v>
      </c>
      <c r="S8">
        <v>0</v>
      </c>
      <c r="T8">
        <v>4531</v>
      </c>
      <c r="U8">
        <v>-28303</v>
      </c>
      <c r="V8">
        <v>-4386</v>
      </c>
      <c r="W8">
        <v>0</v>
      </c>
      <c r="X8">
        <v>0</v>
      </c>
      <c r="Y8">
        <v>0</v>
      </c>
      <c r="Z8">
        <v>22181</v>
      </c>
      <c r="AA8">
        <v>26588</v>
      </c>
      <c r="AB8">
        <v>-17</v>
      </c>
      <c r="AC8">
        <v>-869</v>
      </c>
      <c r="AD8">
        <v>47883</v>
      </c>
      <c r="AE8">
        <v>-6547</v>
      </c>
      <c r="AF8">
        <v>41336</v>
      </c>
      <c r="AG8">
        <v>0</v>
      </c>
      <c r="AH8">
        <v>-796</v>
      </c>
      <c r="AI8">
        <v>0</v>
      </c>
      <c r="AJ8">
        <v>36154</v>
      </c>
      <c r="AK8">
        <v>4009</v>
      </c>
      <c r="AL8">
        <v>40163</v>
      </c>
    </row>
    <row r="9" spans="1:38" ht="12.75">
      <c r="A9" t="s">
        <v>339</v>
      </c>
      <c r="B9">
        <v>53065</v>
      </c>
      <c r="C9">
        <v>200912</v>
      </c>
      <c r="D9">
        <v>126034</v>
      </c>
      <c r="E9">
        <v>-85585</v>
      </c>
      <c r="F9">
        <v>4354</v>
      </c>
      <c r="G9">
        <v>-8132</v>
      </c>
      <c r="H9">
        <v>36671</v>
      </c>
      <c r="I9">
        <v>3251</v>
      </c>
      <c r="J9">
        <v>-141924</v>
      </c>
      <c r="K9">
        <v>48611</v>
      </c>
      <c r="L9">
        <v>107530</v>
      </c>
      <c r="M9">
        <v>-11906</v>
      </c>
      <c r="N9">
        <v>2311</v>
      </c>
      <c r="O9">
        <v>0</v>
      </c>
      <c r="P9">
        <v>0</v>
      </c>
      <c r="Q9">
        <v>0</v>
      </c>
      <c r="R9">
        <v>-1251</v>
      </c>
      <c r="S9">
        <v>0</v>
      </c>
      <c r="T9">
        <v>0</v>
      </c>
      <c r="U9">
        <v>-1251</v>
      </c>
      <c r="V9">
        <v>40982</v>
      </c>
      <c r="W9">
        <v>0</v>
      </c>
      <c r="X9">
        <v>0</v>
      </c>
      <c r="Y9">
        <v>0</v>
      </c>
      <c r="Z9">
        <v>12269</v>
      </c>
      <c r="AA9">
        <v>1768</v>
      </c>
      <c r="AB9">
        <v>0</v>
      </c>
      <c r="AC9">
        <v>0</v>
      </c>
      <c r="AD9">
        <v>14037</v>
      </c>
      <c r="AE9">
        <v>-3251</v>
      </c>
      <c r="AF9">
        <v>10786</v>
      </c>
      <c r="AG9">
        <v>0</v>
      </c>
      <c r="AH9">
        <v>0</v>
      </c>
      <c r="AI9">
        <v>0</v>
      </c>
      <c r="AJ9">
        <v>51768</v>
      </c>
      <c r="AK9">
        <v>-13976</v>
      </c>
      <c r="AL9">
        <v>37792</v>
      </c>
    </row>
    <row r="10" spans="1:38" ht="12.75">
      <c r="A10" t="s">
        <v>332</v>
      </c>
      <c r="B10">
        <v>53028</v>
      </c>
      <c r="C10">
        <v>200912</v>
      </c>
      <c r="D10">
        <v>97003</v>
      </c>
      <c r="E10">
        <v>-19218</v>
      </c>
      <c r="F10">
        <v>-1379</v>
      </c>
      <c r="G10">
        <v>216</v>
      </c>
      <c r="H10">
        <v>76622</v>
      </c>
      <c r="I10">
        <v>234</v>
      </c>
      <c r="J10">
        <v>-59697</v>
      </c>
      <c r="K10">
        <v>10142</v>
      </c>
      <c r="L10">
        <v>8794</v>
      </c>
      <c r="M10">
        <v>-6808</v>
      </c>
      <c r="N10">
        <v>-47569</v>
      </c>
      <c r="O10">
        <v>0</v>
      </c>
      <c r="P10">
        <v>0</v>
      </c>
      <c r="Q10">
        <v>-5158</v>
      </c>
      <c r="R10">
        <v>-14174</v>
      </c>
      <c r="S10">
        <v>0</v>
      </c>
      <c r="T10">
        <v>3962</v>
      </c>
      <c r="U10">
        <v>-15370</v>
      </c>
      <c r="V10">
        <v>13917</v>
      </c>
      <c r="W10">
        <v>-1090</v>
      </c>
      <c r="X10">
        <v>-34</v>
      </c>
      <c r="Y10">
        <v>0</v>
      </c>
      <c r="Z10">
        <v>5981</v>
      </c>
      <c r="AA10">
        <v>5448</v>
      </c>
      <c r="AB10">
        <v>-103</v>
      </c>
      <c r="AC10">
        <v>-118</v>
      </c>
      <c r="AD10">
        <v>10084</v>
      </c>
      <c r="AE10">
        <v>-1719</v>
      </c>
      <c r="AF10">
        <v>8365</v>
      </c>
      <c r="AG10">
        <v>595</v>
      </c>
      <c r="AH10">
        <v>-21</v>
      </c>
      <c r="AI10">
        <v>0</v>
      </c>
      <c r="AJ10">
        <v>22856</v>
      </c>
      <c r="AK10">
        <v>-5436</v>
      </c>
      <c r="AL10">
        <v>17420</v>
      </c>
    </row>
    <row r="11" spans="1:38" ht="12.75">
      <c r="A11" t="s">
        <v>351</v>
      </c>
      <c r="B11">
        <v>53092</v>
      </c>
      <c r="C11">
        <v>200912</v>
      </c>
      <c r="D11">
        <v>10218</v>
      </c>
      <c r="E11">
        <v>0</v>
      </c>
      <c r="F11">
        <v>0</v>
      </c>
      <c r="G11">
        <v>0</v>
      </c>
      <c r="H11">
        <v>10218</v>
      </c>
      <c r="I11">
        <v>27</v>
      </c>
      <c r="J11">
        <v>-155</v>
      </c>
      <c r="K11">
        <v>0</v>
      </c>
      <c r="L11">
        <v>-2045</v>
      </c>
      <c r="M11">
        <v>0</v>
      </c>
      <c r="N11">
        <v>-2200</v>
      </c>
      <c r="O11">
        <v>0</v>
      </c>
      <c r="P11">
        <v>0</v>
      </c>
      <c r="Q11">
        <v>-1549</v>
      </c>
      <c r="R11">
        <v>-208</v>
      </c>
      <c r="S11">
        <v>0</v>
      </c>
      <c r="T11">
        <v>0</v>
      </c>
      <c r="U11">
        <v>-1757</v>
      </c>
      <c r="V11">
        <v>6288</v>
      </c>
      <c r="W11">
        <v>0</v>
      </c>
      <c r="X11">
        <v>0</v>
      </c>
      <c r="Y11">
        <v>0</v>
      </c>
      <c r="Z11">
        <v>1191</v>
      </c>
      <c r="AA11">
        <v>-76</v>
      </c>
      <c r="AB11">
        <v>0</v>
      </c>
      <c r="AC11">
        <v>0</v>
      </c>
      <c r="AD11">
        <v>1115</v>
      </c>
      <c r="AE11">
        <v>-27</v>
      </c>
      <c r="AF11">
        <v>1088</v>
      </c>
      <c r="AG11">
        <v>0</v>
      </c>
      <c r="AH11">
        <v>0</v>
      </c>
      <c r="AI11">
        <v>0</v>
      </c>
      <c r="AJ11">
        <v>7376</v>
      </c>
      <c r="AK11">
        <v>-1844</v>
      </c>
      <c r="AL11">
        <v>5532</v>
      </c>
    </row>
    <row r="12" spans="1:38" ht="12.75">
      <c r="A12" t="s">
        <v>325</v>
      </c>
      <c r="B12">
        <v>52036</v>
      </c>
      <c r="C12">
        <v>200912</v>
      </c>
      <c r="D12">
        <v>820</v>
      </c>
      <c r="E12">
        <v>0</v>
      </c>
      <c r="F12">
        <v>0</v>
      </c>
      <c r="G12">
        <v>0</v>
      </c>
      <c r="H12">
        <v>820</v>
      </c>
      <c r="I12">
        <v>2</v>
      </c>
      <c r="J12">
        <v>-370</v>
      </c>
      <c r="K12">
        <v>0</v>
      </c>
      <c r="L12">
        <v>-64</v>
      </c>
      <c r="M12">
        <v>0</v>
      </c>
      <c r="N12">
        <v>-434</v>
      </c>
      <c r="O12">
        <v>0</v>
      </c>
      <c r="P12">
        <v>0</v>
      </c>
      <c r="Q12">
        <v>0</v>
      </c>
      <c r="R12">
        <v>-1139</v>
      </c>
      <c r="S12">
        <v>0</v>
      </c>
      <c r="T12">
        <v>0</v>
      </c>
      <c r="U12">
        <v>-1139</v>
      </c>
      <c r="V12">
        <v>-751</v>
      </c>
      <c r="W12">
        <v>0</v>
      </c>
      <c r="X12">
        <v>0</v>
      </c>
      <c r="Y12">
        <v>0</v>
      </c>
      <c r="Z12">
        <v>282</v>
      </c>
      <c r="AA12">
        <v>520</v>
      </c>
      <c r="AB12">
        <v>0</v>
      </c>
      <c r="AC12">
        <v>-3</v>
      </c>
      <c r="AD12">
        <v>799</v>
      </c>
      <c r="AE12">
        <v>0</v>
      </c>
      <c r="AF12">
        <v>799</v>
      </c>
      <c r="AG12">
        <v>0</v>
      </c>
      <c r="AH12">
        <v>0</v>
      </c>
      <c r="AI12">
        <v>0</v>
      </c>
      <c r="AJ12">
        <v>48</v>
      </c>
      <c r="AK12">
        <v>0</v>
      </c>
      <c r="AL12">
        <v>48</v>
      </c>
    </row>
    <row r="13" spans="1:38" ht="12.75">
      <c r="A13" t="s">
        <v>77</v>
      </c>
      <c r="B13">
        <v>52042</v>
      </c>
      <c r="C13">
        <v>200912</v>
      </c>
      <c r="D13">
        <v>6919887</v>
      </c>
      <c r="E13">
        <v>-395039</v>
      </c>
      <c r="F13">
        <v>12214</v>
      </c>
      <c r="G13">
        <v>18242</v>
      </c>
      <c r="H13">
        <v>6555304</v>
      </c>
      <c r="I13">
        <v>64433</v>
      </c>
      <c r="J13">
        <v>-5166170</v>
      </c>
      <c r="K13">
        <v>196855</v>
      </c>
      <c r="L13">
        <v>17941</v>
      </c>
      <c r="M13">
        <v>-132984</v>
      </c>
      <c r="N13">
        <v>-5084358</v>
      </c>
      <c r="O13">
        <v>0</v>
      </c>
      <c r="P13">
        <v>-83768</v>
      </c>
      <c r="Q13">
        <v>-981589</v>
      </c>
      <c r="R13">
        <v>-653824</v>
      </c>
      <c r="S13">
        <v>239128</v>
      </c>
      <c r="T13">
        <v>16661</v>
      </c>
      <c r="U13">
        <v>-1379624</v>
      </c>
      <c r="V13">
        <v>71987</v>
      </c>
      <c r="W13">
        <v>67046</v>
      </c>
      <c r="X13">
        <v>0</v>
      </c>
      <c r="Y13">
        <v>0</v>
      </c>
      <c r="Z13">
        <v>578020</v>
      </c>
      <c r="AA13">
        <v>150062</v>
      </c>
      <c r="AB13">
        <v>-6886</v>
      </c>
      <c r="AC13">
        <v>-25036</v>
      </c>
      <c r="AD13">
        <v>763206</v>
      </c>
      <c r="AE13">
        <v>-288112</v>
      </c>
      <c r="AF13">
        <v>475094</v>
      </c>
      <c r="AG13">
        <v>0</v>
      </c>
      <c r="AH13">
        <v>-12922</v>
      </c>
      <c r="AI13">
        <v>0</v>
      </c>
      <c r="AJ13">
        <v>534159</v>
      </c>
      <c r="AK13">
        <v>-101060</v>
      </c>
      <c r="AL13">
        <v>433099</v>
      </c>
    </row>
    <row r="14" spans="1:38" ht="12.75">
      <c r="A14" t="s">
        <v>336</v>
      </c>
      <c r="B14">
        <v>53055</v>
      </c>
      <c r="C14">
        <v>200912</v>
      </c>
      <c r="D14">
        <v>219658</v>
      </c>
      <c r="E14">
        <v>-76665</v>
      </c>
      <c r="F14">
        <v>-2399</v>
      </c>
      <c r="G14">
        <v>-1095</v>
      </c>
      <c r="H14">
        <v>139499</v>
      </c>
      <c r="I14">
        <v>2926</v>
      </c>
      <c r="J14">
        <v>-199999</v>
      </c>
      <c r="K14">
        <v>107605</v>
      </c>
      <c r="L14">
        <v>44486</v>
      </c>
      <c r="M14">
        <v>-47424</v>
      </c>
      <c r="N14">
        <v>-95332</v>
      </c>
      <c r="O14">
        <v>0</v>
      </c>
      <c r="P14">
        <v>0</v>
      </c>
      <c r="Q14">
        <v>-20724</v>
      </c>
      <c r="R14">
        <v>-27077</v>
      </c>
      <c r="S14">
        <v>0</v>
      </c>
      <c r="T14">
        <v>8086</v>
      </c>
      <c r="U14">
        <v>-39715</v>
      </c>
      <c r="V14">
        <v>7378</v>
      </c>
      <c r="W14">
        <v>-3174</v>
      </c>
      <c r="X14">
        <v>0</v>
      </c>
      <c r="Y14">
        <v>0</v>
      </c>
      <c r="Z14">
        <v>8477</v>
      </c>
      <c r="AA14">
        <v>5486</v>
      </c>
      <c r="AB14">
        <v>-1371</v>
      </c>
      <c r="AC14">
        <v>-31</v>
      </c>
      <c r="AD14">
        <v>9387</v>
      </c>
      <c r="AE14">
        <v>-3119</v>
      </c>
      <c r="AF14">
        <v>6268</v>
      </c>
      <c r="AG14">
        <v>0</v>
      </c>
      <c r="AH14">
        <v>0</v>
      </c>
      <c r="AI14">
        <v>0</v>
      </c>
      <c r="AJ14">
        <v>13646</v>
      </c>
      <c r="AK14">
        <v>-3628</v>
      </c>
      <c r="AL14">
        <v>10018</v>
      </c>
    </row>
    <row r="15" spans="1:38" ht="12.75">
      <c r="A15" t="s">
        <v>181</v>
      </c>
      <c r="B15">
        <v>53101</v>
      </c>
      <c r="C15">
        <v>200912</v>
      </c>
      <c r="D15">
        <v>76374</v>
      </c>
      <c r="E15">
        <v>-20605</v>
      </c>
      <c r="F15">
        <v>0</v>
      </c>
      <c r="G15">
        <v>0</v>
      </c>
      <c r="H15">
        <v>55769</v>
      </c>
      <c r="I15">
        <v>2286</v>
      </c>
      <c r="J15">
        <v>-19082</v>
      </c>
      <c r="K15">
        <v>91</v>
      </c>
      <c r="L15">
        <v>-27027</v>
      </c>
      <c r="M15">
        <v>3018</v>
      </c>
      <c r="N15">
        <v>-43000</v>
      </c>
      <c r="O15">
        <v>0</v>
      </c>
      <c r="P15">
        <v>-1673</v>
      </c>
      <c r="Q15">
        <v>0</v>
      </c>
      <c r="R15">
        <v>-6940</v>
      </c>
      <c r="S15">
        <v>0</v>
      </c>
      <c r="T15">
        <v>0</v>
      </c>
      <c r="U15">
        <v>-6940</v>
      </c>
      <c r="V15">
        <v>6442</v>
      </c>
      <c r="W15">
        <v>0</v>
      </c>
      <c r="X15">
        <v>0</v>
      </c>
      <c r="Y15">
        <v>0</v>
      </c>
      <c r="Z15">
        <v>447</v>
      </c>
      <c r="AA15">
        <v>26365</v>
      </c>
      <c r="AB15">
        <v>-217</v>
      </c>
      <c r="AC15">
        <v>0</v>
      </c>
      <c r="AD15">
        <v>26595</v>
      </c>
      <c r="AE15">
        <v>-2711</v>
      </c>
      <c r="AF15">
        <v>23884</v>
      </c>
      <c r="AG15">
        <v>0</v>
      </c>
      <c r="AH15">
        <v>0</v>
      </c>
      <c r="AI15">
        <v>0</v>
      </c>
      <c r="AJ15">
        <v>30326</v>
      </c>
      <c r="AK15">
        <v>-631</v>
      </c>
      <c r="AL15">
        <v>29695</v>
      </c>
    </row>
    <row r="16" spans="1:38" ht="12.75">
      <c r="A16" t="s">
        <v>196</v>
      </c>
      <c r="B16">
        <v>53107</v>
      </c>
      <c r="C16">
        <v>200912</v>
      </c>
      <c r="D16">
        <v>23087</v>
      </c>
      <c r="E16">
        <v>0</v>
      </c>
      <c r="F16">
        <v>0</v>
      </c>
      <c r="G16">
        <v>0</v>
      </c>
      <c r="H16">
        <v>23087</v>
      </c>
      <c r="I16">
        <v>305</v>
      </c>
      <c r="J16">
        <v>-2342</v>
      </c>
      <c r="K16">
        <v>0</v>
      </c>
      <c r="L16">
        <v>-583</v>
      </c>
      <c r="M16">
        <v>0</v>
      </c>
      <c r="N16">
        <v>-2925</v>
      </c>
      <c r="O16">
        <v>0</v>
      </c>
      <c r="P16">
        <v>0</v>
      </c>
      <c r="Q16">
        <v>-1156</v>
      </c>
      <c r="R16">
        <v>-3925</v>
      </c>
      <c r="S16">
        <v>5590</v>
      </c>
      <c r="T16">
        <v>0</v>
      </c>
      <c r="U16">
        <v>509</v>
      </c>
      <c r="V16">
        <v>20976</v>
      </c>
      <c r="W16">
        <v>632</v>
      </c>
      <c r="X16">
        <v>0</v>
      </c>
      <c r="Y16">
        <v>0</v>
      </c>
      <c r="Z16">
        <v>1742</v>
      </c>
      <c r="AA16">
        <v>-73</v>
      </c>
      <c r="AB16">
        <v>0</v>
      </c>
      <c r="AC16">
        <v>-48</v>
      </c>
      <c r="AD16">
        <v>2253</v>
      </c>
      <c r="AE16">
        <v>-505</v>
      </c>
      <c r="AF16">
        <v>1748</v>
      </c>
      <c r="AG16">
        <v>2992</v>
      </c>
      <c r="AH16">
        <v>-2617</v>
      </c>
      <c r="AI16">
        <v>0</v>
      </c>
      <c r="AJ16">
        <v>23099</v>
      </c>
      <c r="AK16">
        <v>-2689</v>
      </c>
      <c r="AL16">
        <v>20410</v>
      </c>
    </row>
    <row r="17" spans="1:38" ht="12.75">
      <c r="A17" t="s">
        <v>349</v>
      </c>
      <c r="B17">
        <v>53089</v>
      </c>
      <c r="C17">
        <v>200912</v>
      </c>
      <c r="D17">
        <v>112350</v>
      </c>
      <c r="E17">
        <v>-79501</v>
      </c>
      <c r="F17">
        <v>0</v>
      </c>
      <c r="G17">
        <v>0</v>
      </c>
      <c r="H17">
        <v>32849</v>
      </c>
      <c r="I17">
        <v>-2269</v>
      </c>
      <c r="J17">
        <v>-132169</v>
      </c>
      <c r="K17">
        <v>54342</v>
      </c>
      <c r="L17">
        <v>152507</v>
      </c>
      <c r="M17">
        <v>-89901</v>
      </c>
      <c r="N17">
        <v>-15221</v>
      </c>
      <c r="O17">
        <v>0</v>
      </c>
      <c r="P17">
        <v>-7173</v>
      </c>
      <c r="Q17">
        <v>-4029</v>
      </c>
      <c r="R17">
        <v>-1695</v>
      </c>
      <c r="S17">
        <v>0</v>
      </c>
      <c r="T17">
        <v>0</v>
      </c>
      <c r="U17">
        <v>-5724</v>
      </c>
      <c r="V17">
        <v>2462</v>
      </c>
      <c r="W17">
        <v>0</v>
      </c>
      <c r="X17">
        <v>0</v>
      </c>
      <c r="Y17">
        <v>0</v>
      </c>
      <c r="Z17">
        <v>15172</v>
      </c>
      <c r="AA17">
        <v>7790</v>
      </c>
      <c r="AB17">
        <v>0</v>
      </c>
      <c r="AC17">
        <v>-9</v>
      </c>
      <c r="AD17">
        <v>22953</v>
      </c>
      <c r="AE17">
        <v>-5411</v>
      </c>
      <c r="AF17">
        <v>17542</v>
      </c>
      <c r="AG17">
        <v>0</v>
      </c>
      <c r="AH17">
        <v>0</v>
      </c>
      <c r="AI17">
        <v>0</v>
      </c>
      <c r="AJ17">
        <v>20004</v>
      </c>
      <c r="AK17">
        <v>11351</v>
      </c>
      <c r="AL17">
        <v>31355</v>
      </c>
    </row>
    <row r="18" spans="1:38" ht="12.75">
      <c r="A18" t="s">
        <v>347</v>
      </c>
      <c r="B18">
        <v>53087</v>
      </c>
      <c r="C18">
        <v>200912</v>
      </c>
      <c r="D18">
        <v>20114</v>
      </c>
      <c r="E18">
        <v>6</v>
      </c>
      <c r="F18">
        <v>2835</v>
      </c>
      <c r="G18">
        <v>-848</v>
      </c>
      <c r="H18">
        <v>22107</v>
      </c>
      <c r="I18">
        <v>1060</v>
      </c>
      <c r="J18">
        <v>-19545</v>
      </c>
      <c r="K18">
        <v>1754</v>
      </c>
      <c r="L18">
        <v>5292</v>
      </c>
      <c r="M18">
        <v>-1109</v>
      </c>
      <c r="N18">
        <v>-13608</v>
      </c>
      <c r="O18">
        <v>0</v>
      </c>
      <c r="P18">
        <v>0</v>
      </c>
      <c r="Q18">
        <v>-4389</v>
      </c>
      <c r="R18">
        <v>-2357</v>
      </c>
      <c r="S18">
        <v>0</v>
      </c>
      <c r="T18">
        <v>0</v>
      </c>
      <c r="U18">
        <v>-6746</v>
      </c>
      <c r="V18">
        <v>2813</v>
      </c>
      <c r="W18">
        <v>0</v>
      </c>
      <c r="X18">
        <v>0</v>
      </c>
      <c r="Y18">
        <v>0</v>
      </c>
      <c r="Z18">
        <v>1868</v>
      </c>
      <c r="AA18">
        <v>202</v>
      </c>
      <c r="AB18">
        <v>-1428</v>
      </c>
      <c r="AC18">
        <v>-8</v>
      </c>
      <c r="AD18">
        <v>634</v>
      </c>
      <c r="AE18">
        <v>-1060</v>
      </c>
      <c r="AF18">
        <v>-426</v>
      </c>
      <c r="AG18">
        <v>0</v>
      </c>
      <c r="AH18">
        <v>0</v>
      </c>
      <c r="AI18">
        <v>0</v>
      </c>
      <c r="AJ18">
        <v>2387</v>
      </c>
      <c r="AK18">
        <v>-597</v>
      </c>
      <c r="AL18">
        <v>1790</v>
      </c>
    </row>
    <row r="19" spans="1:38" ht="12.75">
      <c r="A19" t="s">
        <v>348</v>
      </c>
      <c r="B19">
        <v>53088</v>
      </c>
      <c r="C19">
        <v>200912</v>
      </c>
      <c r="D19">
        <v>2919</v>
      </c>
      <c r="E19">
        <v>-860</v>
      </c>
      <c r="F19">
        <v>21</v>
      </c>
      <c r="G19">
        <v>0</v>
      </c>
      <c r="H19">
        <v>2080</v>
      </c>
      <c r="I19">
        <v>28</v>
      </c>
      <c r="J19">
        <v>-1096</v>
      </c>
      <c r="K19">
        <v>0</v>
      </c>
      <c r="L19">
        <v>41</v>
      </c>
      <c r="M19">
        <v>0</v>
      </c>
      <c r="N19">
        <v>-1055</v>
      </c>
      <c r="O19">
        <v>0</v>
      </c>
      <c r="P19">
        <v>0</v>
      </c>
      <c r="Q19">
        <v>0</v>
      </c>
      <c r="R19">
        <v>-516</v>
      </c>
      <c r="S19">
        <v>0</v>
      </c>
      <c r="T19">
        <v>0</v>
      </c>
      <c r="U19">
        <v>-516</v>
      </c>
      <c r="V19">
        <v>537</v>
      </c>
      <c r="W19">
        <v>0</v>
      </c>
      <c r="X19">
        <v>0</v>
      </c>
      <c r="Y19">
        <v>0</v>
      </c>
      <c r="Z19">
        <v>1691</v>
      </c>
      <c r="AA19">
        <v>-459</v>
      </c>
      <c r="AB19">
        <v>-326</v>
      </c>
      <c r="AC19">
        <v>-15</v>
      </c>
      <c r="AD19">
        <v>891</v>
      </c>
      <c r="AE19">
        <v>-28</v>
      </c>
      <c r="AF19">
        <v>863</v>
      </c>
      <c r="AG19">
        <v>0</v>
      </c>
      <c r="AH19">
        <v>0</v>
      </c>
      <c r="AI19">
        <v>0</v>
      </c>
      <c r="AJ19">
        <v>1400</v>
      </c>
      <c r="AK19">
        <v>-350</v>
      </c>
      <c r="AL19">
        <v>1050</v>
      </c>
    </row>
    <row r="20" spans="1:38" ht="12.75">
      <c r="A20" t="s">
        <v>330</v>
      </c>
      <c r="B20">
        <v>53005</v>
      </c>
      <c r="C20">
        <v>200912</v>
      </c>
      <c r="D20">
        <v>15967</v>
      </c>
      <c r="E20">
        <v>-9496</v>
      </c>
      <c r="F20">
        <v>0</v>
      </c>
      <c r="G20">
        <v>0</v>
      </c>
      <c r="H20">
        <v>6471</v>
      </c>
      <c r="I20">
        <v>21</v>
      </c>
      <c r="J20">
        <v>-7050</v>
      </c>
      <c r="K20">
        <v>3309</v>
      </c>
      <c r="L20">
        <v>3133</v>
      </c>
      <c r="M20">
        <v>-2141</v>
      </c>
      <c r="N20">
        <v>-2749</v>
      </c>
      <c r="O20">
        <v>0</v>
      </c>
      <c r="P20">
        <v>-205</v>
      </c>
      <c r="Q20">
        <v>-2078</v>
      </c>
      <c r="R20">
        <v>-4795</v>
      </c>
      <c r="S20">
        <v>0</v>
      </c>
      <c r="T20">
        <v>1643</v>
      </c>
      <c r="U20">
        <v>-5230</v>
      </c>
      <c r="V20">
        <v>-1692</v>
      </c>
      <c r="W20">
        <v>0</v>
      </c>
      <c r="X20">
        <v>0</v>
      </c>
      <c r="Y20">
        <v>0</v>
      </c>
      <c r="Z20">
        <v>1984</v>
      </c>
      <c r="AA20">
        <v>2948</v>
      </c>
      <c r="AB20">
        <v>0</v>
      </c>
      <c r="AC20">
        <v>-37</v>
      </c>
      <c r="AD20">
        <v>4895</v>
      </c>
      <c r="AE20">
        <v>-21</v>
      </c>
      <c r="AF20">
        <v>4874</v>
      </c>
      <c r="AG20">
        <v>0</v>
      </c>
      <c r="AH20">
        <v>0</v>
      </c>
      <c r="AI20">
        <v>0</v>
      </c>
      <c r="AJ20">
        <v>3182</v>
      </c>
      <c r="AK20">
        <v>573</v>
      </c>
      <c r="AL20">
        <v>3755</v>
      </c>
    </row>
    <row r="21" spans="1:38" ht="12.75">
      <c r="A21" t="s">
        <v>296</v>
      </c>
      <c r="B21">
        <v>50257</v>
      </c>
      <c r="C21">
        <v>200912</v>
      </c>
      <c r="D21">
        <v>29283</v>
      </c>
      <c r="E21">
        <v>0</v>
      </c>
      <c r="F21">
        <v>-824</v>
      </c>
      <c r="G21">
        <v>0</v>
      </c>
      <c r="H21">
        <v>28459</v>
      </c>
      <c r="I21">
        <v>358</v>
      </c>
      <c r="J21">
        <v>-17434</v>
      </c>
      <c r="K21">
        <v>0</v>
      </c>
      <c r="L21">
        <v>-972</v>
      </c>
      <c r="M21">
        <v>0</v>
      </c>
      <c r="N21">
        <v>-18406</v>
      </c>
      <c r="O21">
        <v>0</v>
      </c>
      <c r="P21">
        <v>0</v>
      </c>
      <c r="Q21">
        <v>-3791</v>
      </c>
      <c r="R21">
        <v>-4215</v>
      </c>
      <c r="S21">
        <v>0</v>
      </c>
      <c r="T21">
        <v>0</v>
      </c>
      <c r="U21">
        <v>-8006</v>
      </c>
      <c r="V21">
        <v>2405</v>
      </c>
      <c r="W21">
        <v>0</v>
      </c>
      <c r="X21">
        <v>0</v>
      </c>
      <c r="Y21">
        <v>0</v>
      </c>
      <c r="Z21">
        <v>2413</v>
      </c>
      <c r="AA21">
        <v>1478</v>
      </c>
      <c r="AB21">
        <v>-5</v>
      </c>
      <c r="AC21">
        <v>-400</v>
      </c>
      <c r="AD21">
        <v>3486</v>
      </c>
      <c r="AE21">
        <v>-358</v>
      </c>
      <c r="AF21">
        <v>3128</v>
      </c>
      <c r="AG21">
        <v>142</v>
      </c>
      <c r="AH21">
        <v>0</v>
      </c>
      <c r="AI21">
        <v>0</v>
      </c>
      <c r="AJ21">
        <v>5675</v>
      </c>
      <c r="AK21">
        <v>-463</v>
      </c>
      <c r="AL21">
        <v>5212</v>
      </c>
    </row>
    <row r="22" spans="1:38" ht="12.75">
      <c r="A22" t="s">
        <v>306</v>
      </c>
      <c r="B22">
        <v>50540</v>
      </c>
      <c r="C22">
        <v>200912</v>
      </c>
      <c r="D22">
        <v>5121</v>
      </c>
      <c r="E22">
        <v>-840</v>
      </c>
      <c r="F22">
        <v>-28</v>
      </c>
      <c r="G22">
        <v>0</v>
      </c>
      <c r="H22">
        <v>4253</v>
      </c>
      <c r="I22">
        <v>130</v>
      </c>
      <c r="J22">
        <v>-1562</v>
      </c>
      <c r="K22">
        <v>0</v>
      </c>
      <c r="L22">
        <v>594</v>
      </c>
      <c r="M22">
        <v>0</v>
      </c>
      <c r="N22">
        <v>-968</v>
      </c>
      <c r="O22">
        <v>0</v>
      </c>
      <c r="P22">
        <v>0</v>
      </c>
      <c r="Q22">
        <v>0</v>
      </c>
      <c r="R22">
        <v>-1723</v>
      </c>
      <c r="S22">
        <v>0</v>
      </c>
      <c r="T22">
        <v>204</v>
      </c>
      <c r="U22">
        <v>-1519</v>
      </c>
      <c r="V22">
        <v>1896</v>
      </c>
      <c r="W22">
        <v>0</v>
      </c>
      <c r="X22">
        <v>0</v>
      </c>
      <c r="Y22">
        <v>0</v>
      </c>
      <c r="Z22">
        <v>1380</v>
      </c>
      <c r="AA22">
        <v>529</v>
      </c>
      <c r="AB22">
        <v>0</v>
      </c>
      <c r="AC22">
        <v>0</v>
      </c>
      <c r="AD22">
        <v>1909</v>
      </c>
      <c r="AE22">
        <v>-130</v>
      </c>
      <c r="AF22">
        <v>1779</v>
      </c>
      <c r="AG22">
        <v>0</v>
      </c>
      <c r="AH22">
        <v>0</v>
      </c>
      <c r="AI22">
        <v>0</v>
      </c>
      <c r="AJ22">
        <v>3675</v>
      </c>
      <c r="AK22">
        <v>-919</v>
      </c>
      <c r="AL22">
        <v>2756</v>
      </c>
    </row>
    <row r="23" spans="1:38" ht="12.75">
      <c r="A23" t="s">
        <v>354</v>
      </c>
      <c r="B23">
        <v>53095</v>
      </c>
      <c r="C23">
        <v>200912</v>
      </c>
      <c r="D23">
        <v>7012</v>
      </c>
      <c r="E23">
        <v>-214</v>
      </c>
      <c r="F23">
        <v>0</v>
      </c>
      <c r="G23">
        <v>0</v>
      </c>
      <c r="H23">
        <v>6798</v>
      </c>
      <c r="I23">
        <v>12</v>
      </c>
      <c r="J23">
        <v>-4063</v>
      </c>
      <c r="K23">
        <v>0</v>
      </c>
      <c r="L23">
        <v>252</v>
      </c>
      <c r="M23">
        <v>0</v>
      </c>
      <c r="N23">
        <v>-3811</v>
      </c>
      <c r="O23">
        <v>0</v>
      </c>
      <c r="P23">
        <v>0</v>
      </c>
      <c r="Q23">
        <v>0</v>
      </c>
      <c r="R23">
        <v>-2302</v>
      </c>
      <c r="S23">
        <v>0</v>
      </c>
      <c r="T23">
        <v>0</v>
      </c>
      <c r="U23">
        <v>-2302</v>
      </c>
      <c r="V23">
        <v>697</v>
      </c>
      <c r="W23">
        <v>0</v>
      </c>
      <c r="X23">
        <v>0</v>
      </c>
      <c r="Y23">
        <v>0</v>
      </c>
      <c r="Z23">
        <v>171</v>
      </c>
      <c r="AA23">
        <v>65</v>
      </c>
      <c r="AB23">
        <v>-104</v>
      </c>
      <c r="AC23">
        <v>-3</v>
      </c>
      <c r="AD23">
        <v>129</v>
      </c>
      <c r="AE23">
        <v>-12</v>
      </c>
      <c r="AF23">
        <v>117</v>
      </c>
      <c r="AG23">
        <v>9</v>
      </c>
      <c r="AH23">
        <v>0</v>
      </c>
      <c r="AI23">
        <v>0</v>
      </c>
      <c r="AJ23">
        <v>823</v>
      </c>
      <c r="AK23">
        <v>0</v>
      </c>
      <c r="AL23">
        <v>823</v>
      </c>
    </row>
    <row r="24" spans="1:38" ht="12.75">
      <c r="A24" t="s">
        <v>337</v>
      </c>
      <c r="B24">
        <v>53061</v>
      </c>
      <c r="C24">
        <v>200912</v>
      </c>
      <c r="D24">
        <v>1933299</v>
      </c>
      <c r="E24">
        <v>-44524</v>
      </c>
      <c r="F24">
        <v>31743</v>
      </c>
      <c r="G24">
        <v>-1876</v>
      </c>
      <c r="H24">
        <v>1918642</v>
      </c>
      <c r="I24">
        <v>24038</v>
      </c>
      <c r="J24">
        <v>-1397794</v>
      </c>
      <c r="K24">
        <v>24792</v>
      </c>
      <c r="L24">
        <v>-102673</v>
      </c>
      <c r="M24">
        <v>-5825</v>
      </c>
      <c r="N24">
        <v>-1481500</v>
      </c>
      <c r="O24">
        <v>0</v>
      </c>
      <c r="P24">
        <v>0</v>
      </c>
      <c r="Q24">
        <v>-132784</v>
      </c>
      <c r="R24">
        <v>-157330</v>
      </c>
      <c r="S24">
        <v>0</v>
      </c>
      <c r="T24">
        <v>5717</v>
      </c>
      <c r="U24">
        <v>-284397</v>
      </c>
      <c r="V24">
        <v>176783</v>
      </c>
      <c r="W24">
        <v>0</v>
      </c>
      <c r="X24">
        <v>0</v>
      </c>
      <c r="Y24">
        <v>0</v>
      </c>
      <c r="Z24">
        <v>151030</v>
      </c>
      <c r="AA24">
        <v>187224</v>
      </c>
      <c r="AB24">
        <v>-10604</v>
      </c>
      <c r="AC24">
        <v>-12813</v>
      </c>
      <c r="AD24">
        <v>314837</v>
      </c>
      <c r="AE24">
        <v>-72098</v>
      </c>
      <c r="AF24">
        <v>242739</v>
      </c>
      <c r="AG24">
        <v>4176</v>
      </c>
      <c r="AH24">
        <v>0</v>
      </c>
      <c r="AI24">
        <v>0</v>
      </c>
      <c r="AJ24">
        <v>423698</v>
      </c>
      <c r="AK24">
        <v>-62581</v>
      </c>
      <c r="AL24">
        <v>361117</v>
      </c>
    </row>
    <row r="25" spans="1:38" ht="12.75">
      <c r="A25" t="s">
        <v>308</v>
      </c>
      <c r="B25">
        <v>50568</v>
      </c>
      <c r="C25">
        <v>200912</v>
      </c>
      <c r="D25">
        <v>9841</v>
      </c>
      <c r="E25">
        <v>-4737</v>
      </c>
      <c r="F25">
        <v>0</v>
      </c>
      <c r="G25">
        <v>0</v>
      </c>
      <c r="H25">
        <v>5104</v>
      </c>
      <c r="I25">
        <v>275</v>
      </c>
      <c r="J25">
        <v>-1446</v>
      </c>
      <c r="K25">
        <v>0</v>
      </c>
      <c r="L25">
        <v>470</v>
      </c>
      <c r="M25">
        <v>0</v>
      </c>
      <c r="N25">
        <v>-976</v>
      </c>
      <c r="O25">
        <v>0</v>
      </c>
      <c r="P25">
        <v>0</v>
      </c>
      <c r="Q25">
        <v>0</v>
      </c>
      <c r="R25">
        <v>-767</v>
      </c>
      <c r="S25">
        <v>0</v>
      </c>
      <c r="T25">
        <v>0</v>
      </c>
      <c r="U25">
        <v>-767</v>
      </c>
      <c r="V25">
        <v>3636</v>
      </c>
      <c r="W25">
        <v>0</v>
      </c>
      <c r="X25">
        <v>0</v>
      </c>
      <c r="Y25">
        <v>0</v>
      </c>
      <c r="Z25">
        <v>2233</v>
      </c>
      <c r="AA25">
        <v>1520</v>
      </c>
      <c r="AB25">
        <v>0</v>
      </c>
      <c r="AC25">
        <v>-1</v>
      </c>
      <c r="AD25">
        <v>3752</v>
      </c>
      <c r="AE25">
        <v>-275</v>
      </c>
      <c r="AF25">
        <v>3477</v>
      </c>
      <c r="AG25">
        <v>0</v>
      </c>
      <c r="AH25">
        <v>0</v>
      </c>
      <c r="AI25">
        <v>0</v>
      </c>
      <c r="AJ25">
        <v>7113</v>
      </c>
      <c r="AK25">
        <v>-1555</v>
      </c>
      <c r="AL25">
        <v>5558</v>
      </c>
    </row>
    <row r="26" spans="1:38" ht="12.75">
      <c r="A26" t="s">
        <v>298</v>
      </c>
      <c r="B26">
        <v>50421</v>
      </c>
      <c r="C26">
        <v>200912</v>
      </c>
      <c r="D26">
        <v>1431</v>
      </c>
      <c r="E26">
        <v>0</v>
      </c>
      <c r="F26">
        <v>0</v>
      </c>
      <c r="G26">
        <v>0</v>
      </c>
      <c r="H26">
        <v>1431</v>
      </c>
      <c r="I26">
        <v>1</v>
      </c>
      <c r="J26">
        <v>-35</v>
      </c>
      <c r="K26">
        <v>0</v>
      </c>
      <c r="L26">
        <v>35</v>
      </c>
      <c r="M26">
        <v>0</v>
      </c>
      <c r="N26">
        <v>0</v>
      </c>
      <c r="O26">
        <v>0</v>
      </c>
      <c r="P26">
        <v>-866</v>
      </c>
      <c r="Q26">
        <v>0</v>
      </c>
      <c r="R26">
        <v>-1383</v>
      </c>
      <c r="S26">
        <v>0</v>
      </c>
      <c r="T26">
        <v>0</v>
      </c>
      <c r="U26">
        <v>-1383</v>
      </c>
      <c r="V26">
        <v>-817</v>
      </c>
      <c r="W26">
        <v>0</v>
      </c>
      <c r="X26">
        <v>0</v>
      </c>
      <c r="Y26">
        <v>0</v>
      </c>
      <c r="Z26">
        <v>1844</v>
      </c>
      <c r="AA26">
        <v>1798</v>
      </c>
      <c r="AB26">
        <v>0</v>
      </c>
      <c r="AC26">
        <v>-3</v>
      </c>
      <c r="AD26">
        <v>3639</v>
      </c>
      <c r="AE26">
        <v>-1</v>
      </c>
      <c r="AF26">
        <v>3638</v>
      </c>
      <c r="AG26">
        <v>13</v>
      </c>
      <c r="AH26">
        <v>0</v>
      </c>
      <c r="AI26">
        <v>0</v>
      </c>
      <c r="AJ26">
        <v>2834</v>
      </c>
      <c r="AK26">
        <v>-225</v>
      </c>
      <c r="AL26">
        <v>2609</v>
      </c>
    </row>
    <row r="27" spans="1:38" ht="12.75">
      <c r="A27" t="s">
        <v>340</v>
      </c>
      <c r="B27">
        <v>53067</v>
      </c>
      <c r="C27">
        <v>200912</v>
      </c>
      <c r="D27">
        <v>83565</v>
      </c>
      <c r="E27">
        <v>-32656</v>
      </c>
      <c r="F27">
        <v>-819</v>
      </c>
      <c r="G27">
        <v>720</v>
      </c>
      <c r="H27">
        <v>50810</v>
      </c>
      <c r="I27">
        <v>960</v>
      </c>
      <c r="J27">
        <v>-46134</v>
      </c>
      <c r="K27">
        <v>13534</v>
      </c>
      <c r="L27">
        <v>4439</v>
      </c>
      <c r="M27">
        <v>-2494</v>
      </c>
      <c r="N27">
        <v>-30655</v>
      </c>
      <c r="O27">
        <v>0</v>
      </c>
      <c r="P27">
        <v>-988</v>
      </c>
      <c r="Q27">
        <v>-7887</v>
      </c>
      <c r="R27">
        <v>-9737</v>
      </c>
      <c r="S27">
        <v>0</v>
      </c>
      <c r="T27">
        <v>7640</v>
      </c>
      <c r="U27">
        <v>-9984</v>
      </c>
      <c r="V27">
        <v>10143</v>
      </c>
      <c r="W27">
        <v>0</v>
      </c>
      <c r="X27">
        <v>0</v>
      </c>
      <c r="Y27">
        <v>0</v>
      </c>
      <c r="Z27">
        <v>4768</v>
      </c>
      <c r="AA27">
        <v>721</v>
      </c>
      <c r="AB27">
        <v>0</v>
      </c>
      <c r="AC27">
        <v>0</v>
      </c>
      <c r="AD27">
        <v>5489</v>
      </c>
      <c r="AE27">
        <v>-1035</v>
      </c>
      <c r="AF27">
        <v>4454</v>
      </c>
      <c r="AG27">
        <v>862</v>
      </c>
      <c r="AH27">
        <v>0</v>
      </c>
      <c r="AI27">
        <v>0</v>
      </c>
      <c r="AJ27">
        <v>15459</v>
      </c>
      <c r="AK27">
        <v>-3801</v>
      </c>
      <c r="AL27">
        <v>11658</v>
      </c>
    </row>
    <row r="28" spans="1:38" ht="12.75">
      <c r="A28" t="s">
        <v>358</v>
      </c>
      <c r="B28">
        <v>53100</v>
      </c>
      <c r="C28">
        <v>200912</v>
      </c>
      <c r="D28">
        <v>128648</v>
      </c>
      <c r="E28">
        <v>-60900</v>
      </c>
      <c r="F28">
        <v>-20847</v>
      </c>
      <c r="G28">
        <v>9878</v>
      </c>
      <c r="H28">
        <v>56779</v>
      </c>
      <c r="I28">
        <v>997</v>
      </c>
      <c r="J28">
        <v>-174148</v>
      </c>
      <c r="K28">
        <v>159224</v>
      </c>
      <c r="L28">
        <v>-148252</v>
      </c>
      <c r="M28">
        <v>137758</v>
      </c>
      <c r="N28">
        <v>-25418</v>
      </c>
      <c r="O28">
        <v>0</v>
      </c>
      <c r="P28">
        <v>0</v>
      </c>
      <c r="Q28">
        <v>-2000</v>
      </c>
      <c r="R28">
        <v>-1206</v>
      </c>
      <c r="S28">
        <v>0</v>
      </c>
      <c r="T28">
        <v>0</v>
      </c>
      <c r="U28">
        <v>-3206</v>
      </c>
      <c r="V28">
        <v>29152</v>
      </c>
      <c r="W28">
        <v>0</v>
      </c>
      <c r="X28">
        <v>0</v>
      </c>
      <c r="Y28">
        <v>0</v>
      </c>
      <c r="Z28">
        <v>10327</v>
      </c>
      <c r="AA28">
        <v>816</v>
      </c>
      <c r="AB28">
        <v>-218</v>
      </c>
      <c r="AC28">
        <v>-40</v>
      </c>
      <c r="AD28">
        <v>10885</v>
      </c>
      <c r="AE28">
        <v>-997</v>
      </c>
      <c r="AF28">
        <v>9888</v>
      </c>
      <c r="AG28">
        <v>0</v>
      </c>
      <c r="AH28">
        <v>0</v>
      </c>
      <c r="AI28">
        <v>0</v>
      </c>
      <c r="AJ28">
        <v>39040</v>
      </c>
      <c r="AK28">
        <v>1899</v>
      </c>
      <c r="AL28">
        <v>40939</v>
      </c>
    </row>
    <row r="29" spans="1:38" ht="12.75">
      <c r="A29" t="s">
        <v>197</v>
      </c>
      <c r="B29">
        <v>53110</v>
      </c>
      <c r="C29">
        <v>200912</v>
      </c>
      <c r="D29">
        <v>28756</v>
      </c>
      <c r="E29">
        <v>-3353</v>
      </c>
      <c r="F29">
        <v>0</v>
      </c>
      <c r="G29">
        <v>0</v>
      </c>
      <c r="H29">
        <v>25403</v>
      </c>
      <c r="I29">
        <v>146</v>
      </c>
      <c r="J29">
        <v>-2469</v>
      </c>
      <c r="K29">
        <v>0</v>
      </c>
      <c r="L29">
        <v>-12713</v>
      </c>
      <c r="M29">
        <v>0</v>
      </c>
      <c r="N29">
        <v>-15182</v>
      </c>
      <c r="O29">
        <v>0</v>
      </c>
      <c r="P29">
        <v>-3000</v>
      </c>
      <c r="Q29">
        <v>-181</v>
      </c>
      <c r="R29">
        <v>-3532</v>
      </c>
      <c r="S29">
        <v>0</v>
      </c>
      <c r="T29">
        <v>0</v>
      </c>
      <c r="U29">
        <v>-3713</v>
      </c>
      <c r="V29">
        <v>3654</v>
      </c>
      <c r="W29">
        <v>0</v>
      </c>
      <c r="X29">
        <v>0</v>
      </c>
      <c r="Y29">
        <v>0</v>
      </c>
      <c r="Z29">
        <v>863</v>
      </c>
      <c r="AA29">
        <v>124</v>
      </c>
      <c r="AB29">
        <v>0</v>
      </c>
      <c r="AC29">
        <v>-113</v>
      </c>
      <c r="AD29">
        <v>874</v>
      </c>
      <c r="AE29">
        <v>-146</v>
      </c>
      <c r="AF29">
        <v>728</v>
      </c>
      <c r="AG29">
        <v>0</v>
      </c>
      <c r="AH29">
        <v>0</v>
      </c>
      <c r="AI29">
        <v>0</v>
      </c>
      <c r="AJ29">
        <v>4382</v>
      </c>
      <c r="AK29">
        <v>-1174</v>
      </c>
      <c r="AL29">
        <v>3208</v>
      </c>
    </row>
    <row r="30" spans="1:38" ht="12.75">
      <c r="A30" t="s">
        <v>338</v>
      </c>
      <c r="B30">
        <v>53063</v>
      </c>
      <c r="C30">
        <v>200912</v>
      </c>
      <c r="D30">
        <v>1152</v>
      </c>
      <c r="E30">
        <v>0</v>
      </c>
      <c r="F30">
        <v>7366</v>
      </c>
      <c r="G30">
        <v>0</v>
      </c>
      <c r="H30">
        <v>8518</v>
      </c>
      <c r="I30">
        <v>498</v>
      </c>
      <c r="J30">
        <v>-7184</v>
      </c>
      <c r="K30">
        <v>0</v>
      </c>
      <c r="L30">
        <v>-875</v>
      </c>
      <c r="M30">
        <v>0</v>
      </c>
      <c r="N30">
        <v>-8059</v>
      </c>
      <c r="O30">
        <v>0</v>
      </c>
      <c r="P30">
        <v>0</v>
      </c>
      <c r="Q30">
        <v>-639</v>
      </c>
      <c r="R30">
        <v>-609</v>
      </c>
      <c r="S30">
        <v>0</v>
      </c>
      <c r="T30">
        <v>0</v>
      </c>
      <c r="U30">
        <v>-1248</v>
      </c>
      <c r="V30">
        <v>-291</v>
      </c>
      <c r="W30">
        <v>0</v>
      </c>
      <c r="X30">
        <v>0</v>
      </c>
      <c r="Y30">
        <v>0</v>
      </c>
      <c r="Z30">
        <v>1504</v>
      </c>
      <c r="AA30">
        <v>0</v>
      </c>
      <c r="AB30">
        <v>0</v>
      </c>
      <c r="AC30">
        <v>0</v>
      </c>
      <c r="AD30">
        <v>1504</v>
      </c>
      <c r="AE30">
        <v>-498</v>
      </c>
      <c r="AF30">
        <v>1006</v>
      </c>
      <c r="AG30">
        <v>0</v>
      </c>
      <c r="AH30">
        <v>0</v>
      </c>
      <c r="AI30">
        <v>0</v>
      </c>
      <c r="AJ30">
        <v>715</v>
      </c>
      <c r="AK30">
        <v>-204</v>
      </c>
      <c r="AL30">
        <v>511</v>
      </c>
    </row>
    <row r="31" spans="1:38" ht="12.75">
      <c r="A31" t="s">
        <v>359</v>
      </c>
      <c r="B31">
        <v>53103</v>
      </c>
      <c r="C31">
        <v>200912</v>
      </c>
      <c r="D31">
        <v>144554</v>
      </c>
      <c r="E31">
        <v>-104890</v>
      </c>
      <c r="F31">
        <v>767</v>
      </c>
      <c r="G31">
        <v>135</v>
      </c>
      <c r="H31">
        <v>40566</v>
      </c>
      <c r="I31">
        <v>494</v>
      </c>
      <c r="J31">
        <v>-113771</v>
      </c>
      <c r="K31">
        <v>86444</v>
      </c>
      <c r="L31">
        <v>-5367</v>
      </c>
      <c r="M31">
        <v>4275</v>
      </c>
      <c r="N31">
        <v>-28419</v>
      </c>
      <c r="O31">
        <v>0</v>
      </c>
      <c r="P31">
        <v>0</v>
      </c>
      <c r="Q31">
        <v>-19545</v>
      </c>
      <c r="R31">
        <v>-16673</v>
      </c>
      <c r="S31">
        <v>0</v>
      </c>
      <c r="T31">
        <v>18823</v>
      </c>
      <c r="U31">
        <v>-17395</v>
      </c>
      <c r="V31">
        <v>-4754</v>
      </c>
      <c r="W31">
        <v>0</v>
      </c>
      <c r="X31">
        <v>-658</v>
      </c>
      <c r="Y31">
        <v>0</v>
      </c>
      <c r="Z31">
        <v>11536</v>
      </c>
      <c r="AA31">
        <v>117</v>
      </c>
      <c r="AB31">
        <v>-619</v>
      </c>
      <c r="AC31">
        <v>0</v>
      </c>
      <c r="AD31">
        <v>10376</v>
      </c>
      <c r="AE31">
        <v>-494</v>
      </c>
      <c r="AF31">
        <v>9882</v>
      </c>
      <c r="AG31">
        <v>0</v>
      </c>
      <c r="AH31">
        <v>0</v>
      </c>
      <c r="AI31">
        <v>0</v>
      </c>
      <c r="AJ31">
        <v>5128</v>
      </c>
      <c r="AK31">
        <v>-1449</v>
      </c>
      <c r="AL31">
        <v>3679</v>
      </c>
    </row>
    <row r="32" spans="1:38" ht="12.75">
      <c r="A32" t="s">
        <v>284</v>
      </c>
      <c r="B32">
        <v>50149</v>
      </c>
      <c r="C32">
        <v>200912</v>
      </c>
      <c r="D32">
        <v>428913</v>
      </c>
      <c r="E32">
        <v>-112451</v>
      </c>
      <c r="F32">
        <v>-25069</v>
      </c>
      <c r="G32">
        <v>5463</v>
      </c>
      <c r="H32">
        <v>296856</v>
      </c>
      <c r="I32">
        <v>3294</v>
      </c>
      <c r="J32">
        <v>-215625</v>
      </c>
      <c r="K32">
        <v>50327</v>
      </c>
      <c r="L32">
        <v>9571</v>
      </c>
      <c r="M32">
        <v>-7653</v>
      </c>
      <c r="N32">
        <v>-163380</v>
      </c>
      <c r="O32">
        <v>0</v>
      </c>
      <c r="P32">
        <v>-2846</v>
      </c>
      <c r="Q32">
        <v>-74515</v>
      </c>
      <c r="R32">
        <v>-91517</v>
      </c>
      <c r="S32">
        <v>11232</v>
      </c>
      <c r="T32">
        <v>34395</v>
      </c>
      <c r="U32">
        <v>-120405</v>
      </c>
      <c r="V32">
        <v>13519</v>
      </c>
      <c r="W32">
        <v>9768</v>
      </c>
      <c r="X32">
        <v>930</v>
      </c>
      <c r="Y32">
        <v>2017</v>
      </c>
      <c r="Z32">
        <v>10729</v>
      </c>
      <c r="AA32">
        <v>-3728</v>
      </c>
      <c r="AB32">
        <v>-49</v>
      </c>
      <c r="AC32">
        <v>-743</v>
      </c>
      <c r="AD32">
        <v>18924</v>
      </c>
      <c r="AE32">
        <v>-3294</v>
      </c>
      <c r="AF32">
        <v>15630</v>
      </c>
      <c r="AG32">
        <v>4930</v>
      </c>
      <c r="AH32">
        <v>-3546</v>
      </c>
      <c r="AI32">
        <v>0</v>
      </c>
      <c r="AJ32">
        <v>30533</v>
      </c>
      <c r="AK32">
        <v>-9726</v>
      </c>
      <c r="AL32">
        <v>20807</v>
      </c>
    </row>
    <row r="33" spans="1:38" ht="12.75">
      <c r="A33" t="s">
        <v>90</v>
      </c>
      <c r="B33">
        <v>53104</v>
      </c>
      <c r="C33">
        <v>200912</v>
      </c>
      <c r="D33">
        <v>401924</v>
      </c>
      <c r="E33">
        <v>-3295</v>
      </c>
      <c r="F33">
        <v>-41396</v>
      </c>
      <c r="G33">
        <v>0</v>
      </c>
      <c r="H33">
        <v>357233</v>
      </c>
      <c r="I33">
        <v>8980</v>
      </c>
      <c r="J33">
        <v>-282097</v>
      </c>
      <c r="K33">
        <v>23282</v>
      </c>
      <c r="L33">
        <v>-51896</v>
      </c>
      <c r="M33">
        <v>-10613</v>
      </c>
      <c r="N33">
        <v>-321324</v>
      </c>
      <c r="O33">
        <v>0</v>
      </c>
      <c r="P33">
        <v>0</v>
      </c>
      <c r="Q33">
        <v>-59551</v>
      </c>
      <c r="R33">
        <v>-41922</v>
      </c>
      <c r="S33">
        <v>0</v>
      </c>
      <c r="T33">
        <v>0</v>
      </c>
      <c r="U33">
        <v>-101473</v>
      </c>
      <c r="V33">
        <v>-56584</v>
      </c>
      <c r="W33">
        <v>211376</v>
      </c>
      <c r="X33">
        <v>0</v>
      </c>
      <c r="Y33">
        <v>0</v>
      </c>
      <c r="Z33">
        <v>8165</v>
      </c>
      <c r="AA33">
        <v>-2078</v>
      </c>
      <c r="AB33">
        <v>-349</v>
      </c>
      <c r="AC33">
        <v>-1213</v>
      </c>
      <c r="AD33">
        <v>215901</v>
      </c>
      <c r="AE33">
        <v>-12799</v>
      </c>
      <c r="AF33">
        <v>203102</v>
      </c>
      <c r="AG33">
        <v>2332</v>
      </c>
      <c r="AH33">
        <v>-6642</v>
      </c>
      <c r="AI33">
        <v>0</v>
      </c>
      <c r="AJ33">
        <v>142208</v>
      </c>
      <c r="AK33">
        <v>17254</v>
      </c>
      <c r="AL33">
        <v>159462</v>
      </c>
    </row>
    <row r="34" spans="1:38" ht="12.75">
      <c r="A34" t="s">
        <v>355</v>
      </c>
      <c r="B34">
        <v>53097</v>
      </c>
      <c r="C34">
        <v>200912</v>
      </c>
      <c r="D34">
        <v>107794</v>
      </c>
      <c r="E34">
        <v>-19136</v>
      </c>
      <c r="F34">
        <v>-5875</v>
      </c>
      <c r="G34">
        <v>600</v>
      </c>
      <c r="H34">
        <v>83383</v>
      </c>
      <c r="I34">
        <v>1307</v>
      </c>
      <c r="J34">
        <v>-83947</v>
      </c>
      <c r="K34">
        <v>17310</v>
      </c>
      <c r="L34">
        <v>-13166</v>
      </c>
      <c r="M34">
        <v>4470</v>
      </c>
      <c r="N34">
        <v>-75333</v>
      </c>
      <c r="O34">
        <v>0</v>
      </c>
      <c r="P34">
        <v>0</v>
      </c>
      <c r="Q34">
        <v>-5480</v>
      </c>
      <c r="R34">
        <v>-6787</v>
      </c>
      <c r="S34">
        <v>0</v>
      </c>
      <c r="T34">
        <v>2332</v>
      </c>
      <c r="U34">
        <v>-9935</v>
      </c>
      <c r="V34">
        <v>-578</v>
      </c>
      <c r="W34">
        <v>0</v>
      </c>
      <c r="X34">
        <v>0</v>
      </c>
      <c r="Y34">
        <v>0</v>
      </c>
      <c r="Z34">
        <v>6248</v>
      </c>
      <c r="AA34">
        <v>5585</v>
      </c>
      <c r="AB34">
        <v>-5</v>
      </c>
      <c r="AC34">
        <v>-340</v>
      </c>
      <c r="AD34">
        <v>11488</v>
      </c>
      <c r="AE34">
        <v>-1679</v>
      </c>
      <c r="AF34">
        <v>9809</v>
      </c>
      <c r="AG34">
        <v>118</v>
      </c>
      <c r="AH34">
        <v>-391</v>
      </c>
      <c r="AI34">
        <v>0</v>
      </c>
      <c r="AJ34">
        <v>8958</v>
      </c>
      <c r="AK34">
        <v>1067</v>
      </c>
      <c r="AL34">
        <v>10025</v>
      </c>
    </row>
    <row r="35" spans="1:38" ht="12.75">
      <c r="A35" t="s">
        <v>361</v>
      </c>
      <c r="B35">
        <v>53108</v>
      </c>
      <c r="C35">
        <v>200912</v>
      </c>
      <c r="D35">
        <v>4297</v>
      </c>
      <c r="E35">
        <v>-1289</v>
      </c>
      <c r="F35">
        <v>0</v>
      </c>
      <c r="G35">
        <v>0</v>
      </c>
      <c r="H35">
        <v>3008</v>
      </c>
      <c r="I35">
        <v>10</v>
      </c>
      <c r="J35">
        <v>-937</v>
      </c>
      <c r="K35">
        <v>27</v>
      </c>
      <c r="L35">
        <v>-840</v>
      </c>
      <c r="M35">
        <v>220</v>
      </c>
      <c r="N35">
        <v>-1530</v>
      </c>
      <c r="O35">
        <v>0</v>
      </c>
      <c r="P35">
        <v>0</v>
      </c>
      <c r="Q35">
        <v>0</v>
      </c>
      <c r="R35">
        <v>-3973</v>
      </c>
      <c r="S35">
        <v>0</v>
      </c>
      <c r="T35">
        <v>267</v>
      </c>
      <c r="U35">
        <v>-3706</v>
      </c>
      <c r="V35">
        <v>-2218</v>
      </c>
      <c r="W35">
        <v>0</v>
      </c>
      <c r="X35">
        <v>0</v>
      </c>
      <c r="Y35">
        <v>0</v>
      </c>
      <c r="Z35">
        <v>640</v>
      </c>
      <c r="AA35">
        <v>260</v>
      </c>
      <c r="AB35">
        <v>0</v>
      </c>
      <c r="AC35">
        <v>-57</v>
      </c>
      <c r="AD35">
        <v>843</v>
      </c>
      <c r="AE35">
        <v>-10</v>
      </c>
      <c r="AF35">
        <v>833</v>
      </c>
      <c r="AG35">
        <v>0</v>
      </c>
      <c r="AH35">
        <v>0</v>
      </c>
      <c r="AI35">
        <v>0</v>
      </c>
      <c r="AJ35">
        <v>-1385</v>
      </c>
      <c r="AK35">
        <v>277</v>
      </c>
      <c r="AL35">
        <v>-1108</v>
      </c>
    </row>
    <row r="36" spans="1:38" ht="12.75">
      <c r="A36" t="s">
        <v>315</v>
      </c>
      <c r="B36">
        <v>51609</v>
      </c>
      <c r="C36">
        <v>200912</v>
      </c>
      <c r="D36">
        <v>851</v>
      </c>
      <c r="E36">
        <v>-647</v>
      </c>
      <c r="F36">
        <v>0</v>
      </c>
      <c r="G36">
        <v>0</v>
      </c>
      <c r="H36">
        <v>204</v>
      </c>
      <c r="I36">
        <v>2</v>
      </c>
      <c r="J36">
        <v>-84</v>
      </c>
      <c r="K36">
        <v>61</v>
      </c>
      <c r="L36">
        <v>-258</v>
      </c>
      <c r="M36">
        <v>154</v>
      </c>
      <c r="N36">
        <v>-127</v>
      </c>
      <c r="O36">
        <v>0</v>
      </c>
      <c r="P36">
        <v>-200</v>
      </c>
      <c r="Q36">
        <v>-87</v>
      </c>
      <c r="R36">
        <v>-260</v>
      </c>
      <c r="S36">
        <v>0</v>
      </c>
      <c r="T36">
        <v>142</v>
      </c>
      <c r="U36">
        <v>-205</v>
      </c>
      <c r="V36">
        <v>-326</v>
      </c>
      <c r="W36">
        <v>0</v>
      </c>
      <c r="X36">
        <v>0</v>
      </c>
      <c r="Y36">
        <v>0</v>
      </c>
      <c r="Z36">
        <v>183</v>
      </c>
      <c r="AA36">
        <v>247</v>
      </c>
      <c r="AB36">
        <v>0</v>
      </c>
      <c r="AC36">
        <v>-87</v>
      </c>
      <c r="AD36">
        <v>343</v>
      </c>
      <c r="AE36">
        <v>-2</v>
      </c>
      <c r="AF36">
        <v>341</v>
      </c>
      <c r="AG36">
        <v>0</v>
      </c>
      <c r="AH36">
        <v>0</v>
      </c>
      <c r="AI36">
        <v>0</v>
      </c>
      <c r="AJ36">
        <v>15</v>
      </c>
      <c r="AK36">
        <v>0</v>
      </c>
      <c r="AL36">
        <v>15</v>
      </c>
    </row>
    <row r="37" spans="1:38" ht="12.75">
      <c r="A37" t="s">
        <v>273</v>
      </c>
      <c r="B37">
        <v>50052</v>
      </c>
      <c r="C37">
        <v>200912</v>
      </c>
      <c r="D37">
        <v>70563</v>
      </c>
      <c r="E37">
        <v>-19388</v>
      </c>
      <c r="F37">
        <v>418</v>
      </c>
      <c r="G37">
        <v>-11616</v>
      </c>
      <c r="H37">
        <v>39977</v>
      </c>
      <c r="I37">
        <v>742</v>
      </c>
      <c r="J37">
        <v>-44875</v>
      </c>
      <c r="K37">
        <v>18248</v>
      </c>
      <c r="L37">
        <v>2332</v>
      </c>
      <c r="M37">
        <v>-1378</v>
      </c>
      <c r="N37">
        <v>-25673</v>
      </c>
      <c r="O37">
        <v>0</v>
      </c>
      <c r="P37">
        <v>-1106</v>
      </c>
      <c r="Q37">
        <v>-10708</v>
      </c>
      <c r="R37">
        <v>-11236</v>
      </c>
      <c r="S37">
        <v>0</v>
      </c>
      <c r="T37">
        <v>4321</v>
      </c>
      <c r="U37">
        <v>-17623</v>
      </c>
      <c r="V37">
        <v>-3683</v>
      </c>
      <c r="W37">
        <v>0</v>
      </c>
      <c r="X37">
        <v>0</v>
      </c>
      <c r="Y37">
        <v>0</v>
      </c>
      <c r="Z37">
        <v>3535</v>
      </c>
      <c r="AA37">
        <v>7009</v>
      </c>
      <c r="AB37">
        <v>-2</v>
      </c>
      <c r="AC37">
        <v>-381</v>
      </c>
      <c r="AD37">
        <v>10161</v>
      </c>
      <c r="AE37">
        <v>-1068</v>
      </c>
      <c r="AF37">
        <v>9093</v>
      </c>
      <c r="AG37">
        <v>501</v>
      </c>
      <c r="AH37">
        <v>-452</v>
      </c>
      <c r="AI37">
        <v>0</v>
      </c>
      <c r="AJ37">
        <v>5459</v>
      </c>
      <c r="AK37">
        <v>-603</v>
      </c>
      <c r="AL37">
        <v>4856</v>
      </c>
    </row>
    <row r="38" spans="1:38" ht="12.75">
      <c r="A38" t="s">
        <v>272</v>
      </c>
      <c r="B38">
        <v>50043</v>
      </c>
      <c r="C38">
        <v>200912</v>
      </c>
      <c r="D38">
        <v>1630780</v>
      </c>
      <c r="E38">
        <v>-58422</v>
      </c>
      <c r="F38">
        <v>-9829</v>
      </c>
      <c r="G38">
        <v>2764</v>
      </c>
      <c r="H38">
        <v>1565293</v>
      </c>
      <c r="I38">
        <v>10365</v>
      </c>
      <c r="J38">
        <v>-1200002</v>
      </c>
      <c r="K38">
        <v>44053</v>
      </c>
      <c r="L38">
        <v>25627</v>
      </c>
      <c r="M38">
        <v>11079</v>
      </c>
      <c r="N38">
        <v>-1119243</v>
      </c>
      <c r="O38">
        <v>0</v>
      </c>
      <c r="P38">
        <v>0</v>
      </c>
      <c r="Q38">
        <v>-173138</v>
      </c>
      <c r="R38">
        <v>-143064</v>
      </c>
      <c r="S38">
        <v>0</v>
      </c>
      <c r="T38">
        <v>-2619</v>
      </c>
      <c r="U38">
        <v>-318821</v>
      </c>
      <c r="V38">
        <v>137594</v>
      </c>
      <c r="W38">
        <v>12608</v>
      </c>
      <c r="X38">
        <v>0</v>
      </c>
      <c r="Y38">
        <v>-114</v>
      </c>
      <c r="Z38">
        <v>193973</v>
      </c>
      <c r="AA38">
        <v>3051</v>
      </c>
      <c r="AB38">
        <v>-49946</v>
      </c>
      <c r="AC38">
        <v>-7846</v>
      </c>
      <c r="AD38">
        <v>151726</v>
      </c>
      <c r="AE38">
        <v>-65421</v>
      </c>
      <c r="AF38">
        <v>86305</v>
      </c>
      <c r="AG38">
        <v>0</v>
      </c>
      <c r="AH38">
        <v>0</v>
      </c>
      <c r="AI38">
        <v>0</v>
      </c>
      <c r="AJ38">
        <v>223899</v>
      </c>
      <c r="AK38">
        <v>-52647</v>
      </c>
      <c r="AL38">
        <v>171252</v>
      </c>
    </row>
    <row r="39" spans="1:38" ht="12.75">
      <c r="A39" t="s">
        <v>324</v>
      </c>
      <c r="B39">
        <v>52035</v>
      </c>
      <c r="C39">
        <v>200912</v>
      </c>
      <c r="D39">
        <v>39628</v>
      </c>
      <c r="E39">
        <v>-32</v>
      </c>
      <c r="F39">
        <v>-83</v>
      </c>
      <c r="G39">
        <v>0</v>
      </c>
      <c r="H39">
        <v>39513</v>
      </c>
      <c r="I39">
        <v>1464</v>
      </c>
      <c r="J39">
        <v>-21907</v>
      </c>
      <c r="K39">
        <v>116</v>
      </c>
      <c r="L39">
        <v>-111</v>
      </c>
      <c r="M39">
        <v>-138</v>
      </c>
      <c r="N39">
        <v>-22040</v>
      </c>
      <c r="O39">
        <v>0</v>
      </c>
      <c r="P39">
        <v>0</v>
      </c>
      <c r="Q39">
        <v>-11675</v>
      </c>
      <c r="R39">
        <v>-917</v>
      </c>
      <c r="S39">
        <v>0</v>
      </c>
      <c r="T39">
        <v>0</v>
      </c>
      <c r="U39">
        <v>-12592</v>
      </c>
      <c r="V39">
        <v>6345</v>
      </c>
      <c r="W39">
        <v>0</v>
      </c>
      <c r="X39">
        <v>0</v>
      </c>
      <c r="Y39">
        <v>0</v>
      </c>
      <c r="Z39">
        <v>2804</v>
      </c>
      <c r="AA39">
        <v>13314</v>
      </c>
      <c r="AB39">
        <v>-98</v>
      </c>
      <c r="AC39">
        <v>-365</v>
      </c>
      <c r="AD39">
        <v>15655</v>
      </c>
      <c r="AE39">
        <v>-1473</v>
      </c>
      <c r="AF39">
        <v>14182</v>
      </c>
      <c r="AG39">
        <v>0</v>
      </c>
      <c r="AH39">
        <v>0</v>
      </c>
      <c r="AI39">
        <v>0</v>
      </c>
      <c r="AJ39">
        <v>20527</v>
      </c>
      <c r="AK39">
        <v>-2657</v>
      </c>
      <c r="AL39">
        <v>17870</v>
      </c>
    </row>
    <row r="40" spans="1:38" ht="12.75">
      <c r="A40" t="s">
        <v>277</v>
      </c>
      <c r="B40">
        <v>50088</v>
      </c>
      <c r="C40">
        <v>200912</v>
      </c>
      <c r="D40">
        <v>397</v>
      </c>
      <c r="E40">
        <v>-30</v>
      </c>
      <c r="F40">
        <v>-13</v>
      </c>
      <c r="G40">
        <v>0</v>
      </c>
      <c r="H40">
        <v>354</v>
      </c>
      <c r="I40">
        <v>4</v>
      </c>
      <c r="J40">
        <v>-239</v>
      </c>
      <c r="K40">
        <v>12</v>
      </c>
      <c r="L40">
        <v>-18</v>
      </c>
      <c r="M40">
        <v>-5</v>
      </c>
      <c r="N40">
        <v>-250</v>
      </c>
      <c r="O40">
        <v>0</v>
      </c>
      <c r="P40">
        <v>0</v>
      </c>
      <c r="Q40">
        <v>-28</v>
      </c>
      <c r="R40">
        <v>-2329</v>
      </c>
      <c r="S40">
        <v>0</v>
      </c>
      <c r="T40">
        <v>0</v>
      </c>
      <c r="U40">
        <v>-2357</v>
      </c>
      <c r="V40">
        <v>-2249</v>
      </c>
      <c r="W40">
        <v>0</v>
      </c>
      <c r="X40">
        <v>0</v>
      </c>
      <c r="Y40">
        <v>0</v>
      </c>
      <c r="Z40">
        <v>834</v>
      </c>
      <c r="AA40">
        <v>13689</v>
      </c>
      <c r="AB40">
        <v>0</v>
      </c>
      <c r="AC40">
        <v>-906</v>
      </c>
      <c r="AD40">
        <v>13617</v>
      </c>
      <c r="AE40">
        <v>-4</v>
      </c>
      <c r="AF40">
        <v>13613</v>
      </c>
      <c r="AG40">
        <v>172</v>
      </c>
      <c r="AH40">
        <v>0</v>
      </c>
      <c r="AI40">
        <v>0</v>
      </c>
      <c r="AJ40">
        <v>11536</v>
      </c>
      <c r="AK40">
        <v>-73</v>
      </c>
      <c r="AL40">
        <v>11463</v>
      </c>
    </row>
    <row r="41" spans="1:38" ht="12.75">
      <c r="A41" t="s">
        <v>343</v>
      </c>
      <c r="B41">
        <v>53072</v>
      </c>
      <c r="C41">
        <v>200912</v>
      </c>
      <c r="D41">
        <v>357267</v>
      </c>
      <c r="E41">
        <v>-3</v>
      </c>
      <c r="F41">
        <v>-2068</v>
      </c>
      <c r="G41">
        <v>-1</v>
      </c>
      <c r="H41">
        <v>355195</v>
      </c>
      <c r="I41">
        <v>11892</v>
      </c>
      <c r="J41">
        <v>-407009</v>
      </c>
      <c r="K41">
        <v>0</v>
      </c>
      <c r="L41">
        <v>84393</v>
      </c>
      <c r="M41">
        <v>3</v>
      </c>
      <c r="N41">
        <v>-322613</v>
      </c>
      <c r="O41">
        <v>0</v>
      </c>
      <c r="P41">
        <v>0</v>
      </c>
      <c r="Q41">
        <v>-27826</v>
      </c>
      <c r="R41">
        <v>-25651</v>
      </c>
      <c r="S41">
        <v>0</v>
      </c>
      <c r="T41">
        <v>0</v>
      </c>
      <c r="U41">
        <v>-53477</v>
      </c>
      <c r="V41">
        <v>-9003</v>
      </c>
      <c r="W41">
        <v>2239842</v>
      </c>
      <c r="X41">
        <v>0</v>
      </c>
      <c r="Y41">
        <v>0</v>
      </c>
      <c r="Z41">
        <v>109524</v>
      </c>
      <c r="AA41">
        <v>44207</v>
      </c>
      <c r="AB41">
        <v>-124</v>
      </c>
      <c r="AC41">
        <v>-1704</v>
      </c>
      <c r="AD41">
        <v>2391745</v>
      </c>
      <c r="AE41">
        <v>-37206</v>
      </c>
      <c r="AF41">
        <v>2354539</v>
      </c>
      <c r="AG41">
        <v>39345</v>
      </c>
      <c r="AH41">
        <v>-36034</v>
      </c>
      <c r="AI41">
        <v>0</v>
      </c>
      <c r="AJ41">
        <v>2348847</v>
      </c>
      <c r="AK41">
        <v>-26958</v>
      </c>
      <c r="AL41">
        <v>2321889</v>
      </c>
    </row>
    <row r="42" spans="1:38" ht="12.75">
      <c r="A42" t="s">
        <v>314</v>
      </c>
      <c r="B42">
        <v>51571</v>
      </c>
      <c r="C42">
        <v>200912</v>
      </c>
      <c r="D42">
        <v>192405</v>
      </c>
      <c r="E42">
        <v>-51932</v>
      </c>
      <c r="F42">
        <v>2761</v>
      </c>
      <c r="G42">
        <v>-3020</v>
      </c>
      <c r="H42">
        <v>140214</v>
      </c>
      <c r="I42">
        <v>3659</v>
      </c>
      <c r="J42">
        <v>-174444</v>
      </c>
      <c r="K42">
        <v>82252</v>
      </c>
      <c r="L42">
        <v>47129</v>
      </c>
      <c r="M42">
        <v>-40290</v>
      </c>
      <c r="N42">
        <v>-85353</v>
      </c>
      <c r="O42">
        <v>0</v>
      </c>
      <c r="P42">
        <v>0</v>
      </c>
      <c r="Q42">
        <v>-21542</v>
      </c>
      <c r="R42">
        <v>-14107</v>
      </c>
      <c r="S42">
        <v>0</v>
      </c>
      <c r="T42">
        <v>5175</v>
      </c>
      <c r="U42">
        <v>-30474</v>
      </c>
      <c r="V42">
        <v>28046</v>
      </c>
      <c r="W42">
        <v>6687</v>
      </c>
      <c r="X42">
        <v>17755</v>
      </c>
      <c r="Y42">
        <v>1</v>
      </c>
      <c r="Z42">
        <v>10767</v>
      </c>
      <c r="AA42">
        <v>13081</v>
      </c>
      <c r="AB42">
        <v>-29</v>
      </c>
      <c r="AC42">
        <v>-1321</v>
      </c>
      <c r="AD42">
        <v>46941</v>
      </c>
      <c r="AE42">
        <v>-3659</v>
      </c>
      <c r="AF42">
        <v>43282</v>
      </c>
      <c r="AG42">
        <v>0</v>
      </c>
      <c r="AH42">
        <v>0</v>
      </c>
      <c r="AI42">
        <v>0</v>
      </c>
      <c r="AJ42">
        <v>71328</v>
      </c>
      <c r="AK42">
        <v>-9134</v>
      </c>
      <c r="AL42">
        <v>62194</v>
      </c>
    </row>
    <row r="43" spans="1:38" ht="12.75">
      <c r="A43" t="s">
        <v>322</v>
      </c>
      <c r="B43">
        <v>51949</v>
      </c>
      <c r="C43">
        <v>200912</v>
      </c>
      <c r="D43">
        <v>178174</v>
      </c>
      <c r="E43">
        <v>-1100</v>
      </c>
      <c r="F43">
        <v>2562</v>
      </c>
      <c r="G43">
        <v>0</v>
      </c>
      <c r="H43">
        <v>179636</v>
      </c>
      <c r="I43">
        <v>-849</v>
      </c>
      <c r="J43">
        <v>-77507</v>
      </c>
      <c r="K43">
        <v>3140</v>
      </c>
      <c r="L43">
        <v>-71798</v>
      </c>
      <c r="M43">
        <v>22086</v>
      </c>
      <c r="N43">
        <v>-124079</v>
      </c>
      <c r="O43">
        <v>0</v>
      </c>
      <c r="P43">
        <v>0</v>
      </c>
      <c r="Q43">
        <v>-9508</v>
      </c>
      <c r="R43">
        <v>-4725</v>
      </c>
      <c r="S43">
        <v>0</v>
      </c>
      <c r="T43">
        <v>0</v>
      </c>
      <c r="U43">
        <v>-14233</v>
      </c>
      <c r="V43">
        <v>40475</v>
      </c>
      <c r="W43">
        <v>0</v>
      </c>
      <c r="X43">
        <v>0</v>
      </c>
      <c r="Y43">
        <v>0</v>
      </c>
      <c r="Z43">
        <v>39606</v>
      </c>
      <c r="AA43">
        <v>37982</v>
      </c>
      <c r="AB43">
        <v>0</v>
      </c>
      <c r="AC43">
        <v>-908</v>
      </c>
      <c r="AD43">
        <v>76680</v>
      </c>
      <c r="AE43">
        <v>-23494</v>
      </c>
      <c r="AF43">
        <v>53186</v>
      </c>
      <c r="AG43">
        <v>700</v>
      </c>
      <c r="AH43">
        <v>-447</v>
      </c>
      <c r="AI43">
        <v>0</v>
      </c>
      <c r="AJ43">
        <v>93914</v>
      </c>
      <c r="AK43">
        <v>-20607</v>
      </c>
      <c r="AL43">
        <v>73307</v>
      </c>
    </row>
    <row r="44" spans="1:38" ht="12.75">
      <c r="A44" t="s">
        <v>345</v>
      </c>
      <c r="B44">
        <v>53074</v>
      </c>
      <c r="C44">
        <v>200912</v>
      </c>
      <c r="D44">
        <v>404634</v>
      </c>
      <c r="E44">
        <v>-3740</v>
      </c>
      <c r="F44">
        <v>1628</v>
      </c>
      <c r="G44">
        <v>0</v>
      </c>
      <c r="H44">
        <v>402522</v>
      </c>
      <c r="I44">
        <v>3315</v>
      </c>
      <c r="J44">
        <v>-249445</v>
      </c>
      <c r="K44">
        <v>62</v>
      </c>
      <c r="L44">
        <v>-13789</v>
      </c>
      <c r="M44">
        <v>-69</v>
      </c>
      <c r="N44">
        <v>-263241</v>
      </c>
      <c r="O44">
        <v>0</v>
      </c>
      <c r="P44">
        <v>0</v>
      </c>
      <c r="Q44">
        <v>-59469</v>
      </c>
      <c r="R44">
        <v>-14269</v>
      </c>
      <c r="S44">
        <v>0</v>
      </c>
      <c r="T44">
        <v>-111</v>
      </c>
      <c r="U44">
        <v>-73849</v>
      </c>
      <c r="V44">
        <v>68747</v>
      </c>
      <c r="W44">
        <v>0</v>
      </c>
      <c r="X44">
        <v>0</v>
      </c>
      <c r="Y44">
        <v>0</v>
      </c>
      <c r="Z44">
        <v>31954</v>
      </c>
      <c r="AA44">
        <v>1949</v>
      </c>
      <c r="AB44">
        <v>-329</v>
      </c>
      <c r="AC44">
        <v>-856</v>
      </c>
      <c r="AD44">
        <v>32718</v>
      </c>
      <c r="AE44">
        <v>-9241</v>
      </c>
      <c r="AF44">
        <v>23477</v>
      </c>
      <c r="AG44">
        <v>0</v>
      </c>
      <c r="AH44">
        <v>0</v>
      </c>
      <c r="AI44">
        <v>0</v>
      </c>
      <c r="AJ44">
        <v>92224</v>
      </c>
      <c r="AK44">
        <v>-23097</v>
      </c>
      <c r="AL44">
        <v>69127</v>
      </c>
    </row>
    <row r="45" spans="1:38" ht="12.75">
      <c r="A45" t="s">
        <v>282</v>
      </c>
      <c r="B45">
        <v>50134</v>
      </c>
      <c r="C45">
        <v>200912</v>
      </c>
      <c r="D45">
        <v>68167</v>
      </c>
      <c r="E45">
        <v>-4082</v>
      </c>
      <c r="F45">
        <v>-1318</v>
      </c>
      <c r="G45">
        <v>-3</v>
      </c>
      <c r="H45">
        <v>62764</v>
      </c>
      <c r="I45">
        <v>1818</v>
      </c>
      <c r="J45">
        <v>-66057</v>
      </c>
      <c r="K45">
        <v>0</v>
      </c>
      <c r="L45">
        <v>429</v>
      </c>
      <c r="M45">
        <v>1865</v>
      </c>
      <c r="N45">
        <v>-63763</v>
      </c>
      <c r="O45">
        <v>0</v>
      </c>
      <c r="P45">
        <v>0</v>
      </c>
      <c r="Q45">
        <v>0</v>
      </c>
      <c r="R45">
        <v>-6116</v>
      </c>
      <c r="S45">
        <v>0</v>
      </c>
      <c r="T45">
        <v>0</v>
      </c>
      <c r="U45">
        <v>-6116</v>
      </c>
      <c r="V45">
        <v>-5297</v>
      </c>
      <c r="W45">
        <v>0</v>
      </c>
      <c r="X45">
        <v>0</v>
      </c>
      <c r="Y45">
        <v>0</v>
      </c>
      <c r="Z45">
        <v>11429</v>
      </c>
      <c r="AA45">
        <v>1969</v>
      </c>
      <c r="AB45">
        <v>-1112</v>
      </c>
      <c r="AC45">
        <v>-519</v>
      </c>
      <c r="AD45">
        <v>11767</v>
      </c>
      <c r="AE45">
        <v>-2298</v>
      </c>
      <c r="AF45">
        <v>9469</v>
      </c>
      <c r="AG45">
        <v>2092</v>
      </c>
      <c r="AH45">
        <v>0</v>
      </c>
      <c r="AI45">
        <v>0</v>
      </c>
      <c r="AJ45">
        <v>6264</v>
      </c>
      <c r="AK45">
        <v>-1063</v>
      </c>
      <c r="AL45">
        <v>5201</v>
      </c>
    </row>
    <row r="46" spans="1:38" ht="12.75">
      <c r="A46" t="s">
        <v>292</v>
      </c>
      <c r="B46">
        <v>50230</v>
      </c>
      <c r="C46">
        <v>200912</v>
      </c>
      <c r="D46">
        <v>50231</v>
      </c>
      <c r="E46">
        <v>-15894</v>
      </c>
      <c r="F46">
        <v>-13</v>
      </c>
      <c r="G46">
        <v>0</v>
      </c>
      <c r="H46">
        <v>34324</v>
      </c>
      <c r="I46">
        <v>765</v>
      </c>
      <c r="J46">
        <v>-34934</v>
      </c>
      <c r="K46">
        <v>9062</v>
      </c>
      <c r="L46">
        <v>975</v>
      </c>
      <c r="M46">
        <v>921</v>
      </c>
      <c r="N46">
        <v>-23976</v>
      </c>
      <c r="O46">
        <v>0</v>
      </c>
      <c r="P46">
        <v>0</v>
      </c>
      <c r="Q46">
        <v>-7372</v>
      </c>
      <c r="R46">
        <v>-8482</v>
      </c>
      <c r="S46">
        <v>0</v>
      </c>
      <c r="T46">
        <v>4143</v>
      </c>
      <c r="U46">
        <v>-11711</v>
      </c>
      <c r="V46">
        <v>-598</v>
      </c>
      <c r="W46">
        <v>0</v>
      </c>
      <c r="X46">
        <v>0</v>
      </c>
      <c r="Y46">
        <v>0</v>
      </c>
      <c r="Z46">
        <v>7078</v>
      </c>
      <c r="AA46">
        <v>10731</v>
      </c>
      <c r="AB46">
        <v>-7</v>
      </c>
      <c r="AC46">
        <v>-361</v>
      </c>
      <c r="AD46">
        <v>17441</v>
      </c>
      <c r="AE46">
        <v>-765</v>
      </c>
      <c r="AF46">
        <v>16676</v>
      </c>
      <c r="AG46">
        <v>532</v>
      </c>
      <c r="AH46">
        <v>0</v>
      </c>
      <c r="AI46">
        <v>0</v>
      </c>
      <c r="AJ46">
        <v>16610</v>
      </c>
      <c r="AK46">
        <v>-1987</v>
      </c>
      <c r="AL46">
        <v>14623</v>
      </c>
    </row>
    <row r="47" spans="1:38" ht="12.75">
      <c r="A47" t="s">
        <v>297</v>
      </c>
      <c r="B47">
        <v>50295</v>
      </c>
      <c r="C47">
        <v>200912</v>
      </c>
      <c r="D47">
        <v>145142</v>
      </c>
      <c r="E47">
        <v>-22964</v>
      </c>
      <c r="F47">
        <v>-2446</v>
      </c>
      <c r="G47">
        <v>-58</v>
      </c>
      <c r="H47">
        <v>119674</v>
      </c>
      <c r="I47">
        <v>-823</v>
      </c>
      <c r="J47">
        <v>-109548</v>
      </c>
      <c r="K47">
        <v>8639</v>
      </c>
      <c r="L47">
        <v>35809</v>
      </c>
      <c r="M47">
        <v>-10791</v>
      </c>
      <c r="N47">
        <v>-75891</v>
      </c>
      <c r="O47">
        <v>0</v>
      </c>
      <c r="P47">
        <v>0</v>
      </c>
      <c r="Q47">
        <v>-5676</v>
      </c>
      <c r="R47">
        <v>-31149</v>
      </c>
      <c r="S47">
        <v>60</v>
      </c>
      <c r="T47">
        <v>124</v>
      </c>
      <c r="U47">
        <v>-36641</v>
      </c>
      <c r="V47">
        <v>6319</v>
      </c>
      <c r="W47">
        <v>2372</v>
      </c>
      <c r="X47">
        <v>0</v>
      </c>
      <c r="Y47">
        <v>0</v>
      </c>
      <c r="Z47">
        <v>9226</v>
      </c>
      <c r="AA47">
        <v>6806</v>
      </c>
      <c r="AB47">
        <v>-5</v>
      </c>
      <c r="AC47">
        <v>-190</v>
      </c>
      <c r="AD47">
        <v>18209</v>
      </c>
      <c r="AE47">
        <v>-3991</v>
      </c>
      <c r="AF47">
        <v>14218</v>
      </c>
      <c r="AG47">
        <v>0</v>
      </c>
      <c r="AH47">
        <v>0</v>
      </c>
      <c r="AI47">
        <v>0</v>
      </c>
      <c r="AJ47">
        <v>20537</v>
      </c>
      <c r="AK47">
        <v>-4535</v>
      </c>
      <c r="AL47">
        <v>16002</v>
      </c>
    </row>
    <row r="48" spans="1:38" ht="12.75">
      <c r="A48" t="s">
        <v>334</v>
      </c>
      <c r="B48">
        <v>53040</v>
      </c>
      <c r="C48">
        <v>200912</v>
      </c>
      <c r="D48">
        <v>87559</v>
      </c>
      <c r="E48">
        <v>-11228</v>
      </c>
      <c r="F48">
        <v>-2047</v>
      </c>
      <c r="G48">
        <v>0</v>
      </c>
      <c r="H48">
        <v>74284</v>
      </c>
      <c r="I48">
        <v>3481</v>
      </c>
      <c r="J48">
        <v>-82079</v>
      </c>
      <c r="K48">
        <v>11450</v>
      </c>
      <c r="L48">
        <v>9482</v>
      </c>
      <c r="M48">
        <v>-14035</v>
      </c>
      <c r="N48">
        <v>-75182</v>
      </c>
      <c r="O48">
        <v>0</v>
      </c>
      <c r="P48">
        <v>0</v>
      </c>
      <c r="Q48">
        <v>-9496</v>
      </c>
      <c r="R48">
        <v>-2124</v>
      </c>
      <c r="S48">
        <v>0</v>
      </c>
      <c r="T48">
        <v>0</v>
      </c>
      <c r="U48">
        <v>-11620</v>
      </c>
      <c r="V48">
        <v>-9037</v>
      </c>
      <c r="W48">
        <v>0</v>
      </c>
      <c r="X48">
        <v>0</v>
      </c>
      <c r="Y48">
        <v>0</v>
      </c>
      <c r="Z48">
        <v>9583</v>
      </c>
      <c r="AA48">
        <v>5660</v>
      </c>
      <c r="AB48">
        <v>-1</v>
      </c>
      <c r="AC48">
        <v>-343</v>
      </c>
      <c r="AD48">
        <v>14899</v>
      </c>
      <c r="AE48">
        <v>-7114</v>
      </c>
      <c r="AF48">
        <v>7785</v>
      </c>
      <c r="AG48">
        <v>0</v>
      </c>
      <c r="AH48">
        <v>0</v>
      </c>
      <c r="AI48">
        <v>0</v>
      </c>
      <c r="AJ48">
        <v>-1252</v>
      </c>
      <c r="AK48">
        <v>5900</v>
      </c>
      <c r="AL48">
        <v>4648</v>
      </c>
    </row>
    <row r="49" spans="1:38" ht="12.75">
      <c r="A49" t="s">
        <v>316</v>
      </c>
      <c r="B49">
        <v>51619</v>
      </c>
      <c r="C49">
        <v>200912</v>
      </c>
      <c r="D49">
        <v>1405051</v>
      </c>
      <c r="E49">
        <v>-37151</v>
      </c>
      <c r="F49">
        <v>-38226</v>
      </c>
      <c r="G49">
        <v>0</v>
      </c>
      <c r="H49">
        <v>1329674</v>
      </c>
      <c r="I49">
        <v>35901</v>
      </c>
      <c r="J49">
        <v>-996067</v>
      </c>
      <c r="K49">
        <v>11438</v>
      </c>
      <c r="L49">
        <v>-119068</v>
      </c>
      <c r="M49">
        <v>-4520</v>
      </c>
      <c r="N49">
        <v>-1108217</v>
      </c>
      <c r="O49">
        <v>0</v>
      </c>
      <c r="P49">
        <v>0</v>
      </c>
      <c r="Q49">
        <v>-64138</v>
      </c>
      <c r="R49">
        <v>-198146</v>
      </c>
      <c r="S49">
        <v>780</v>
      </c>
      <c r="T49">
        <v>461</v>
      </c>
      <c r="U49">
        <v>-261043</v>
      </c>
      <c r="V49">
        <v>-3685</v>
      </c>
      <c r="W49">
        <v>181</v>
      </c>
      <c r="X49">
        <v>0</v>
      </c>
      <c r="Y49">
        <v>1717</v>
      </c>
      <c r="Z49">
        <v>108398</v>
      </c>
      <c r="AA49">
        <v>86089</v>
      </c>
      <c r="AB49">
        <v>-7553</v>
      </c>
      <c r="AC49">
        <v>-1124</v>
      </c>
      <c r="AD49">
        <v>187708</v>
      </c>
      <c r="AE49">
        <v>-35152</v>
      </c>
      <c r="AF49">
        <v>152556</v>
      </c>
      <c r="AG49">
        <v>66</v>
      </c>
      <c r="AH49">
        <v>0</v>
      </c>
      <c r="AI49">
        <v>0</v>
      </c>
      <c r="AJ49">
        <v>148937</v>
      </c>
      <c r="AK49">
        <v>-16506</v>
      </c>
      <c r="AL49">
        <v>132431</v>
      </c>
    </row>
    <row r="50" spans="1:38" ht="12.75">
      <c r="A50" t="s">
        <v>327</v>
      </c>
      <c r="B50">
        <v>52071</v>
      </c>
      <c r="C50">
        <v>200912</v>
      </c>
      <c r="D50">
        <v>403585</v>
      </c>
      <c r="E50">
        <v>-14645</v>
      </c>
      <c r="F50">
        <v>-24094</v>
      </c>
      <c r="G50">
        <v>-626</v>
      </c>
      <c r="H50">
        <v>364220</v>
      </c>
      <c r="I50">
        <v>4434</v>
      </c>
      <c r="J50">
        <v>-316136</v>
      </c>
      <c r="K50">
        <v>441</v>
      </c>
      <c r="L50">
        <v>55453</v>
      </c>
      <c r="M50">
        <v>8908</v>
      </c>
      <c r="N50">
        <v>-251334</v>
      </c>
      <c r="O50">
        <v>0</v>
      </c>
      <c r="P50">
        <v>0</v>
      </c>
      <c r="Q50">
        <v>-9805</v>
      </c>
      <c r="R50">
        <v>-6469</v>
      </c>
      <c r="S50">
        <v>0</v>
      </c>
      <c r="T50">
        <v>599</v>
      </c>
      <c r="U50">
        <v>-15675</v>
      </c>
      <c r="V50">
        <v>101645</v>
      </c>
      <c r="W50">
        <v>0</v>
      </c>
      <c r="X50">
        <v>0</v>
      </c>
      <c r="Y50">
        <v>0</v>
      </c>
      <c r="Z50">
        <v>165776</v>
      </c>
      <c r="AA50">
        <v>30546</v>
      </c>
      <c r="AB50">
        <v>-34170</v>
      </c>
      <c r="AC50">
        <v>-3082</v>
      </c>
      <c r="AD50">
        <v>159070</v>
      </c>
      <c r="AE50">
        <v>-123032</v>
      </c>
      <c r="AF50">
        <v>36038</v>
      </c>
      <c r="AG50">
        <v>4590</v>
      </c>
      <c r="AH50">
        <v>-7663</v>
      </c>
      <c r="AI50">
        <v>0</v>
      </c>
      <c r="AJ50">
        <v>134610</v>
      </c>
      <c r="AK50">
        <v>-33619</v>
      </c>
      <c r="AL50">
        <v>100991</v>
      </c>
    </row>
    <row r="51" spans="1:38" ht="12.75">
      <c r="A51" t="s">
        <v>170</v>
      </c>
      <c r="B51">
        <v>53082</v>
      </c>
      <c r="C51">
        <v>200912</v>
      </c>
      <c r="D51">
        <v>41400</v>
      </c>
      <c r="E51">
        <v>0</v>
      </c>
      <c r="F51">
        <v>0</v>
      </c>
      <c r="G51">
        <v>0</v>
      </c>
      <c r="H51">
        <v>41400</v>
      </c>
      <c r="I51">
        <v>-154</v>
      </c>
      <c r="J51">
        <v>-27464</v>
      </c>
      <c r="K51">
        <v>0</v>
      </c>
      <c r="L51">
        <v>-9833</v>
      </c>
      <c r="M51">
        <v>0</v>
      </c>
      <c r="N51">
        <v>-37297</v>
      </c>
      <c r="O51">
        <v>0</v>
      </c>
      <c r="P51">
        <v>0</v>
      </c>
      <c r="Q51">
        <v>-1600</v>
      </c>
      <c r="R51">
        <v>-678</v>
      </c>
      <c r="S51">
        <v>0</v>
      </c>
      <c r="T51">
        <v>0</v>
      </c>
      <c r="U51">
        <v>-2278</v>
      </c>
      <c r="V51">
        <v>1671</v>
      </c>
      <c r="W51">
        <v>0</v>
      </c>
      <c r="X51">
        <v>0</v>
      </c>
      <c r="Y51">
        <v>0</v>
      </c>
      <c r="Z51">
        <v>3751</v>
      </c>
      <c r="AA51">
        <v>-1844</v>
      </c>
      <c r="AB51">
        <v>-1818</v>
      </c>
      <c r="AC51">
        <v>0</v>
      </c>
      <c r="AD51">
        <v>89</v>
      </c>
      <c r="AE51">
        <v>-1972</v>
      </c>
      <c r="AF51">
        <v>-1883</v>
      </c>
      <c r="AG51">
        <v>0</v>
      </c>
      <c r="AH51">
        <v>0</v>
      </c>
      <c r="AI51">
        <v>0</v>
      </c>
      <c r="AJ51">
        <v>-212</v>
      </c>
      <c r="AK51">
        <v>155</v>
      </c>
      <c r="AL51">
        <v>-57</v>
      </c>
    </row>
    <row r="52" spans="1:38" ht="12.75">
      <c r="A52" t="s">
        <v>305</v>
      </c>
      <c r="B52">
        <v>50516</v>
      </c>
      <c r="C52">
        <v>200912</v>
      </c>
      <c r="D52">
        <v>793</v>
      </c>
      <c r="E52">
        <v>-431</v>
      </c>
      <c r="F52">
        <v>0</v>
      </c>
      <c r="G52">
        <v>0</v>
      </c>
      <c r="H52">
        <v>362</v>
      </c>
      <c r="I52">
        <v>0</v>
      </c>
      <c r="J52">
        <v>-173</v>
      </c>
      <c r="K52">
        <v>70</v>
      </c>
      <c r="L52">
        <v>35</v>
      </c>
      <c r="M52">
        <v>-10</v>
      </c>
      <c r="N52">
        <v>-78</v>
      </c>
      <c r="O52">
        <v>0</v>
      </c>
      <c r="P52">
        <v>0</v>
      </c>
      <c r="Q52">
        <v>-12</v>
      </c>
      <c r="R52">
        <v>-328</v>
      </c>
      <c r="S52">
        <v>0</v>
      </c>
      <c r="T52">
        <v>62</v>
      </c>
      <c r="U52">
        <v>-278</v>
      </c>
      <c r="V52">
        <v>6</v>
      </c>
      <c r="W52">
        <v>0</v>
      </c>
      <c r="X52">
        <v>0</v>
      </c>
      <c r="Y52">
        <v>0</v>
      </c>
      <c r="Z52">
        <v>338</v>
      </c>
      <c r="AA52">
        <v>443</v>
      </c>
      <c r="AB52">
        <v>0</v>
      </c>
      <c r="AC52">
        <v>-1</v>
      </c>
      <c r="AD52">
        <v>780</v>
      </c>
      <c r="AE52">
        <v>0</v>
      </c>
      <c r="AF52">
        <v>780</v>
      </c>
      <c r="AG52">
        <v>0</v>
      </c>
      <c r="AH52">
        <v>-6</v>
      </c>
      <c r="AI52">
        <v>0</v>
      </c>
      <c r="AJ52">
        <v>780</v>
      </c>
      <c r="AK52">
        <v>0</v>
      </c>
      <c r="AL52">
        <v>780</v>
      </c>
    </row>
    <row r="53" spans="1:38" ht="12.75">
      <c r="A53" t="s">
        <v>279</v>
      </c>
      <c r="B53">
        <v>50095</v>
      </c>
      <c r="C53">
        <v>200912</v>
      </c>
      <c r="D53">
        <v>245</v>
      </c>
      <c r="E53">
        <v>-27</v>
      </c>
      <c r="F53">
        <v>0</v>
      </c>
      <c r="G53">
        <v>0</v>
      </c>
      <c r="H53">
        <v>218</v>
      </c>
      <c r="I53">
        <v>0</v>
      </c>
      <c r="J53">
        <v>-160</v>
      </c>
      <c r="K53">
        <v>0</v>
      </c>
      <c r="L53">
        <v>0</v>
      </c>
      <c r="M53">
        <v>0</v>
      </c>
      <c r="N53">
        <v>-160</v>
      </c>
      <c r="O53">
        <v>0</v>
      </c>
      <c r="P53">
        <v>0</v>
      </c>
      <c r="Q53">
        <v>-625</v>
      </c>
      <c r="R53">
        <v>0</v>
      </c>
      <c r="S53">
        <v>0</v>
      </c>
      <c r="T53">
        <v>0</v>
      </c>
      <c r="U53">
        <v>-625</v>
      </c>
      <c r="V53">
        <v>-567</v>
      </c>
      <c r="W53">
        <v>0</v>
      </c>
      <c r="X53">
        <v>0</v>
      </c>
      <c r="Y53">
        <v>0</v>
      </c>
      <c r="Z53">
        <v>1112</v>
      </c>
      <c r="AA53">
        <v>1505</v>
      </c>
      <c r="AB53">
        <v>-5</v>
      </c>
      <c r="AC53">
        <v>-19</v>
      </c>
      <c r="AD53">
        <v>2593</v>
      </c>
      <c r="AE53">
        <v>0</v>
      </c>
      <c r="AF53">
        <v>2593</v>
      </c>
      <c r="AG53">
        <v>0</v>
      </c>
      <c r="AH53">
        <v>0</v>
      </c>
      <c r="AI53">
        <v>0</v>
      </c>
      <c r="AJ53">
        <v>2026</v>
      </c>
      <c r="AK53">
        <v>-2</v>
      </c>
      <c r="AL53">
        <v>2024</v>
      </c>
    </row>
    <row r="54" spans="1:38" ht="12.75">
      <c r="A54" t="s">
        <v>283</v>
      </c>
      <c r="B54">
        <v>50140</v>
      </c>
      <c r="C54">
        <v>200912</v>
      </c>
      <c r="D54">
        <v>47126</v>
      </c>
      <c r="E54">
        <v>-6876</v>
      </c>
      <c r="F54">
        <v>1330</v>
      </c>
      <c r="G54">
        <v>0</v>
      </c>
      <c r="H54">
        <v>41580</v>
      </c>
      <c r="I54">
        <v>914</v>
      </c>
      <c r="J54">
        <v>-32251</v>
      </c>
      <c r="K54">
        <v>1582</v>
      </c>
      <c r="L54">
        <v>-246</v>
      </c>
      <c r="M54">
        <v>2602</v>
      </c>
      <c r="N54">
        <v>-28313</v>
      </c>
      <c r="O54">
        <v>0</v>
      </c>
      <c r="P54">
        <v>0</v>
      </c>
      <c r="Q54">
        <v>-3713</v>
      </c>
      <c r="R54">
        <v>-7074</v>
      </c>
      <c r="S54">
        <v>0</v>
      </c>
      <c r="T54">
        <v>738</v>
      </c>
      <c r="U54">
        <v>-10049</v>
      </c>
      <c r="V54">
        <v>4132</v>
      </c>
      <c r="W54">
        <v>-619</v>
      </c>
      <c r="X54">
        <v>0</v>
      </c>
      <c r="Y54">
        <v>904</v>
      </c>
      <c r="Z54">
        <v>2267</v>
      </c>
      <c r="AA54">
        <v>7067</v>
      </c>
      <c r="AB54">
        <v>-54</v>
      </c>
      <c r="AC54">
        <v>-359</v>
      </c>
      <c r="AD54">
        <v>9206</v>
      </c>
      <c r="AE54">
        <v>-914</v>
      </c>
      <c r="AF54">
        <v>8292</v>
      </c>
      <c r="AG54">
        <v>1738</v>
      </c>
      <c r="AH54">
        <v>-112</v>
      </c>
      <c r="AI54">
        <v>0</v>
      </c>
      <c r="AJ54">
        <v>14050</v>
      </c>
      <c r="AK54">
        <v>-2246</v>
      </c>
      <c r="AL54">
        <v>11804</v>
      </c>
    </row>
    <row r="55" spans="1:38" ht="12.75">
      <c r="A55" t="s">
        <v>300</v>
      </c>
      <c r="B55">
        <v>50447</v>
      </c>
      <c r="C55">
        <v>200912</v>
      </c>
      <c r="D55">
        <v>121</v>
      </c>
      <c r="E55">
        <v>-47</v>
      </c>
      <c r="F55">
        <v>0</v>
      </c>
      <c r="G55">
        <v>0</v>
      </c>
      <c r="H55">
        <v>74</v>
      </c>
      <c r="I55">
        <v>0</v>
      </c>
      <c r="J55">
        <v>-6</v>
      </c>
      <c r="K55">
        <v>0</v>
      </c>
      <c r="L55">
        <v>0</v>
      </c>
      <c r="M55">
        <v>0</v>
      </c>
      <c r="N55">
        <v>-6</v>
      </c>
      <c r="O55">
        <v>0</v>
      </c>
      <c r="P55">
        <v>0</v>
      </c>
      <c r="Q55">
        <v>-19</v>
      </c>
      <c r="R55">
        <v>-482</v>
      </c>
      <c r="S55">
        <v>0</v>
      </c>
      <c r="T55">
        <v>0</v>
      </c>
      <c r="U55">
        <v>-501</v>
      </c>
      <c r="V55">
        <v>-433</v>
      </c>
      <c r="W55">
        <v>0</v>
      </c>
      <c r="X55">
        <v>0</v>
      </c>
      <c r="Y55">
        <v>0</v>
      </c>
      <c r="Z55">
        <v>828</v>
      </c>
      <c r="AA55">
        <v>476</v>
      </c>
      <c r="AB55">
        <v>0</v>
      </c>
      <c r="AC55">
        <v>-3</v>
      </c>
      <c r="AD55">
        <v>1301</v>
      </c>
      <c r="AE55">
        <v>0</v>
      </c>
      <c r="AF55">
        <v>1301</v>
      </c>
      <c r="AG55">
        <v>0</v>
      </c>
      <c r="AH55">
        <v>0</v>
      </c>
      <c r="AI55">
        <v>0</v>
      </c>
      <c r="AJ55">
        <v>868</v>
      </c>
      <c r="AK55">
        <v>0</v>
      </c>
      <c r="AL55">
        <v>868</v>
      </c>
    </row>
    <row r="56" spans="1:38" ht="12.75">
      <c r="A56" t="s">
        <v>311</v>
      </c>
      <c r="B56">
        <v>50826</v>
      </c>
      <c r="C56">
        <v>200912</v>
      </c>
      <c r="D56">
        <v>3379</v>
      </c>
      <c r="E56">
        <v>-1319</v>
      </c>
      <c r="F56">
        <v>0</v>
      </c>
      <c r="G56">
        <v>0</v>
      </c>
      <c r="H56">
        <v>2060</v>
      </c>
      <c r="I56">
        <v>9</v>
      </c>
      <c r="J56">
        <v>-1290</v>
      </c>
      <c r="K56">
        <v>0</v>
      </c>
      <c r="L56">
        <v>-248</v>
      </c>
      <c r="M56">
        <v>0</v>
      </c>
      <c r="N56">
        <v>-1538</v>
      </c>
      <c r="O56">
        <v>0</v>
      </c>
      <c r="P56">
        <v>-279</v>
      </c>
      <c r="Q56">
        <v>0</v>
      </c>
      <c r="R56">
        <v>-1301</v>
      </c>
      <c r="S56">
        <v>0</v>
      </c>
      <c r="T56">
        <v>0</v>
      </c>
      <c r="U56">
        <v>-1301</v>
      </c>
      <c r="V56">
        <v>-1049</v>
      </c>
      <c r="W56">
        <v>0</v>
      </c>
      <c r="X56">
        <v>0</v>
      </c>
      <c r="Y56">
        <v>0</v>
      </c>
      <c r="Z56">
        <v>1567</v>
      </c>
      <c r="AA56">
        <v>710</v>
      </c>
      <c r="AB56">
        <v>-299</v>
      </c>
      <c r="AC56">
        <v>0</v>
      </c>
      <c r="AD56">
        <v>1978</v>
      </c>
      <c r="AE56">
        <v>-9</v>
      </c>
      <c r="AF56">
        <v>1969</v>
      </c>
      <c r="AG56">
        <v>73</v>
      </c>
      <c r="AH56">
        <v>0</v>
      </c>
      <c r="AI56">
        <v>0</v>
      </c>
      <c r="AJ56">
        <v>993</v>
      </c>
      <c r="AK56">
        <v>0</v>
      </c>
      <c r="AL56">
        <v>993</v>
      </c>
    </row>
    <row r="57" spans="1:38" ht="12.75">
      <c r="A57" t="s">
        <v>326</v>
      </c>
      <c r="B57">
        <v>52070</v>
      </c>
      <c r="C57">
        <v>200912</v>
      </c>
      <c r="D57">
        <v>272503</v>
      </c>
      <c r="E57">
        <v>-1521</v>
      </c>
      <c r="F57">
        <v>7277</v>
      </c>
      <c r="G57">
        <v>0</v>
      </c>
      <c r="H57">
        <v>278259</v>
      </c>
      <c r="I57">
        <v>5053</v>
      </c>
      <c r="J57">
        <v>-301240</v>
      </c>
      <c r="K57">
        <v>3562</v>
      </c>
      <c r="L57">
        <v>26550</v>
      </c>
      <c r="M57">
        <v>-3562</v>
      </c>
      <c r="N57">
        <v>-274690</v>
      </c>
      <c r="O57">
        <v>0</v>
      </c>
      <c r="P57">
        <v>0</v>
      </c>
      <c r="Q57">
        <v>0</v>
      </c>
      <c r="R57">
        <v>-17579</v>
      </c>
      <c r="S57">
        <v>0</v>
      </c>
      <c r="T57">
        <v>0</v>
      </c>
      <c r="U57">
        <v>-17579</v>
      </c>
      <c r="V57">
        <v>-8957</v>
      </c>
      <c r="W57">
        <v>0</v>
      </c>
      <c r="X57">
        <v>0</v>
      </c>
      <c r="Y57">
        <v>0</v>
      </c>
      <c r="Z57">
        <v>167169</v>
      </c>
      <c r="AA57">
        <v>10053</v>
      </c>
      <c r="AB57">
        <v>-22334</v>
      </c>
      <c r="AC57">
        <v>-8973</v>
      </c>
      <c r="AD57">
        <v>145915</v>
      </c>
      <c r="AE57">
        <v>-86080</v>
      </c>
      <c r="AF57">
        <v>59835</v>
      </c>
      <c r="AG57">
        <v>3628</v>
      </c>
      <c r="AH57">
        <v>0</v>
      </c>
      <c r="AI57">
        <v>0</v>
      </c>
      <c r="AJ57">
        <v>54506</v>
      </c>
      <c r="AK57">
        <v>-13623</v>
      </c>
      <c r="AL57">
        <v>40883</v>
      </c>
    </row>
    <row r="58" spans="1:38" ht="12.75">
      <c r="A58" t="s">
        <v>346</v>
      </c>
      <c r="B58">
        <v>53079</v>
      </c>
      <c r="C58">
        <v>200912</v>
      </c>
      <c r="D58">
        <v>875481</v>
      </c>
      <c r="E58">
        <v>-61123</v>
      </c>
      <c r="F58">
        <v>3704</v>
      </c>
      <c r="G58">
        <v>60</v>
      </c>
      <c r="H58">
        <v>818122</v>
      </c>
      <c r="I58">
        <v>31140</v>
      </c>
      <c r="J58">
        <v>-534382</v>
      </c>
      <c r="K58">
        <v>79751</v>
      </c>
      <c r="L58">
        <v>-64066</v>
      </c>
      <c r="M58">
        <v>-61678</v>
      </c>
      <c r="N58">
        <v>-580375</v>
      </c>
      <c r="O58">
        <v>0</v>
      </c>
      <c r="P58">
        <v>-960</v>
      </c>
      <c r="Q58">
        <v>-62466</v>
      </c>
      <c r="R58">
        <v>-38873</v>
      </c>
      <c r="S58">
        <v>0</v>
      </c>
      <c r="T58">
        <v>452</v>
      </c>
      <c r="U58">
        <v>-100887</v>
      </c>
      <c r="V58">
        <v>167040</v>
      </c>
      <c r="W58">
        <v>100990</v>
      </c>
      <c r="X58">
        <v>0</v>
      </c>
      <c r="Y58">
        <v>0</v>
      </c>
      <c r="Z58">
        <v>71940</v>
      </c>
      <c r="AA58">
        <v>3142</v>
      </c>
      <c r="AB58">
        <v>-113</v>
      </c>
      <c r="AC58">
        <v>-5125</v>
      </c>
      <c r="AD58">
        <v>170834</v>
      </c>
      <c r="AE58">
        <v>-38840</v>
      </c>
      <c r="AF58">
        <v>131994</v>
      </c>
      <c r="AG58">
        <v>153</v>
      </c>
      <c r="AH58">
        <v>45</v>
      </c>
      <c r="AI58">
        <v>0</v>
      </c>
      <c r="AJ58">
        <v>299232</v>
      </c>
      <c r="AK58">
        <v>-50677</v>
      </c>
      <c r="AL58">
        <v>248555</v>
      </c>
    </row>
    <row r="59" spans="1:38" ht="12.75">
      <c r="A59" t="s">
        <v>290</v>
      </c>
      <c r="B59">
        <v>50192</v>
      </c>
      <c r="C59">
        <v>200912</v>
      </c>
      <c r="D59">
        <v>22543</v>
      </c>
      <c r="E59">
        <v>0</v>
      </c>
      <c r="F59">
        <v>0</v>
      </c>
      <c r="G59">
        <v>0</v>
      </c>
      <c r="H59">
        <v>22543</v>
      </c>
      <c r="I59">
        <v>12</v>
      </c>
      <c r="J59">
        <v>-19683</v>
      </c>
      <c r="K59">
        <v>0</v>
      </c>
      <c r="L59">
        <v>-125</v>
      </c>
      <c r="M59">
        <v>0</v>
      </c>
      <c r="N59">
        <v>-19808</v>
      </c>
      <c r="O59">
        <v>0</v>
      </c>
      <c r="P59">
        <v>0</v>
      </c>
      <c r="Q59">
        <v>-590</v>
      </c>
      <c r="R59">
        <v>-5647</v>
      </c>
      <c r="S59">
        <v>0</v>
      </c>
      <c r="T59">
        <v>0</v>
      </c>
      <c r="U59">
        <v>-6237</v>
      </c>
      <c r="V59">
        <v>-3490</v>
      </c>
      <c r="W59">
        <v>0</v>
      </c>
      <c r="X59">
        <v>0</v>
      </c>
      <c r="Y59">
        <v>-409</v>
      </c>
      <c r="Z59">
        <v>1988</v>
      </c>
      <c r="AA59">
        <v>3668</v>
      </c>
      <c r="AB59">
        <v>0</v>
      </c>
      <c r="AC59">
        <v>0</v>
      </c>
      <c r="AD59">
        <v>5247</v>
      </c>
      <c r="AE59">
        <v>-12</v>
      </c>
      <c r="AF59">
        <v>5235</v>
      </c>
      <c r="AG59">
        <v>0</v>
      </c>
      <c r="AH59">
        <v>0</v>
      </c>
      <c r="AI59">
        <v>0</v>
      </c>
      <c r="AJ59">
        <v>1745</v>
      </c>
      <c r="AK59">
        <v>0</v>
      </c>
      <c r="AL59">
        <v>1745</v>
      </c>
    </row>
    <row r="60" spans="1:38" ht="12.75">
      <c r="A60" t="s">
        <v>320</v>
      </c>
      <c r="B60">
        <v>51778</v>
      </c>
      <c r="C60">
        <v>200912</v>
      </c>
      <c r="D60">
        <v>585405</v>
      </c>
      <c r="E60">
        <v>-48001</v>
      </c>
      <c r="F60">
        <v>1164</v>
      </c>
      <c r="G60">
        <v>55</v>
      </c>
      <c r="H60">
        <v>538623</v>
      </c>
      <c r="I60">
        <v>9262</v>
      </c>
      <c r="J60">
        <v>-519405</v>
      </c>
      <c r="K60">
        <v>33014</v>
      </c>
      <c r="L60">
        <v>128176</v>
      </c>
      <c r="M60">
        <v>-43881</v>
      </c>
      <c r="N60">
        <v>-402096</v>
      </c>
      <c r="O60">
        <v>0</v>
      </c>
      <c r="P60">
        <v>-6978</v>
      </c>
      <c r="Q60">
        <v>-81685</v>
      </c>
      <c r="R60">
        <v>-61995</v>
      </c>
      <c r="S60">
        <v>2726</v>
      </c>
      <c r="T60">
        <v>3345</v>
      </c>
      <c r="U60">
        <v>-137609</v>
      </c>
      <c r="V60">
        <v>1202</v>
      </c>
      <c r="W60">
        <v>18703</v>
      </c>
      <c r="X60">
        <v>0</v>
      </c>
      <c r="Y60">
        <v>-1074</v>
      </c>
      <c r="Z60">
        <v>42870</v>
      </c>
      <c r="AA60">
        <v>161376</v>
      </c>
      <c r="AB60">
        <v>-12</v>
      </c>
      <c r="AC60">
        <v>-12066</v>
      </c>
      <c r="AD60">
        <v>209797</v>
      </c>
      <c r="AE60">
        <v>-15603</v>
      </c>
      <c r="AF60">
        <v>194194</v>
      </c>
      <c r="AG60">
        <v>0</v>
      </c>
      <c r="AH60">
        <v>0</v>
      </c>
      <c r="AI60">
        <v>0</v>
      </c>
      <c r="AJ60">
        <v>195396</v>
      </c>
      <c r="AK60">
        <v>-18075</v>
      </c>
      <c r="AL60">
        <v>177321</v>
      </c>
    </row>
    <row r="61" spans="1:38" ht="12.75">
      <c r="A61" t="s">
        <v>293</v>
      </c>
      <c r="B61">
        <v>50234</v>
      </c>
      <c r="C61">
        <v>200912</v>
      </c>
      <c r="D61">
        <v>4119</v>
      </c>
      <c r="E61">
        <v>0</v>
      </c>
      <c r="F61">
        <v>0</v>
      </c>
      <c r="G61">
        <v>0</v>
      </c>
      <c r="H61">
        <v>4119</v>
      </c>
      <c r="I61">
        <v>211</v>
      </c>
      <c r="J61">
        <v>-4163</v>
      </c>
      <c r="K61">
        <v>0</v>
      </c>
      <c r="L61">
        <v>-864</v>
      </c>
      <c r="M61">
        <v>0</v>
      </c>
      <c r="N61">
        <v>-5027</v>
      </c>
      <c r="O61">
        <v>0</v>
      </c>
      <c r="P61">
        <v>0</v>
      </c>
      <c r="Q61">
        <v>0</v>
      </c>
      <c r="R61">
        <v>-1416</v>
      </c>
      <c r="S61">
        <v>0</v>
      </c>
      <c r="T61">
        <v>0</v>
      </c>
      <c r="U61">
        <v>-1416</v>
      </c>
      <c r="V61">
        <v>-2113</v>
      </c>
      <c r="W61">
        <v>0</v>
      </c>
      <c r="X61">
        <v>0</v>
      </c>
      <c r="Y61">
        <v>0</v>
      </c>
      <c r="Z61">
        <v>946</v>
      </c>
      <c r="AA61">
        <v>2232</v>
      </c>
      <c r="AB61">
        <v>0</v>
      </c>
      <c r="AC61">
        <v>0</v>
      </c>
      <c r="AD61">
        <v>3178</v>
      </c>
      <c r="AE61">
        <v>-211</v>
      </c>
      <c r="AF61">
        <v>2967</v>
      </c>
      <c r="AG61">
        <v>0</v>
      </c>
      <c r="AH61">
        <v>0</v>
      </c>
      <c r="AI61">
        <v>0</v>
      </c>
      <c r="AJ61">
        <v>854</v>
      </c>
      <c r="AK61">
        <v>5</v>
      </c>
      <c r="AL61">
        <v>859</v>
      </c>
    </row>
    <row r="62" spans="1:38" ht="12.75">
      <c r="A62" t="s">
        <v>302</v>
      </c>
      <c r="B62">
        <v>50469</v>
      </c>
      <c r="C62">
        <v>200912</v>
      </c>
      <c r="D62">
        <v>4626</v>
      </c>
      <c r="E62">
        <v>-3734</v>
      </c>
      <c r="F62">
        <v>0</v>
      </c>
      <c r="G62">
        <v>0</v>
      </c>
      <c r="H62">
        <v>892</v>
      </c>
      <c r="I62">
        <v>13</v>
      </c>
      <c r="J62">
        <v>7165</v>
      </c>
      <c r="K62">
        <v>-7850</v>
      </c>
      <c r="L62">
        <v>-2332</v>
      </c>
      <c r="M62">
        <v>1960</v>
      </c>
      <c r="N62">
        <v>-1057</v>
      </c>
      <c r="O62">
        <v>0</v>
      </c>
      <c r="P62">
        <v>0</v>
      </c>
      <c r="Q62">
        <v>0</v>
      </c>
      <c r="R62">
        <v>-1290</v>
      </c>
      <c r="S62">
        <v>0</v>
      </c>
      <c r="T62">
        <v>369</v>
      </c>
      <c r="U62">
        <v>-921</v>
      </c>
      <c r="V62">
        <v>-1073</v>
      </c>
      <c r="W62">
        <v>0</v>
      </c>
      <c r="X62">
        <v>140</v>
      </c>
      <c r="Y62">
        <v>0</v>
      </c>
      <c r="Z62">
        <v>988</v>
      </c>
      <c r="AA62">
        <v>127</v>
      </c>
      <c r="AB62">
        <v>-58</v>
      </c>
      <c r="AC62">
        <v>0</v>
      </c>
      <c r="AD62">
        <v>1197</v>
      </c>
      <c r="AE62">
        <v>-13</v>
      </c>
      <c r="AF62">
        <v>1184</v>
      </c>
      <c r="AG62">
        <v>1</v>
      </c>
      <c r="AH62">
        <v>0</v>
      </c>
      <c r="AI62">
        <v>0</v>
      </c>
      <c r="AJ62">
        <v>112</v>
      </c>
      <c r="AK62">
        <v>0</v>
      </c>
      <c r="AL62">
        <v>112</v>
      </c>
    </row>
    <row r="63" spans="1:38" ht="12.75">
      <c r="A63" t="s">
        <v>280</v>
      </c>
      <c r="B63">
        <v>50099</v>
      </c>
      <c r="C63">
        <v>200912</v>
      </c>
      <c r="D63">
        <v>185389</v>
      </c>
      <c r="E63">
        <v>-62975</v>
      </c>
      <c r="F63">
        <v>-3100</v>
      </c>
      <c r="G63">
        <v>0</v>
      </c>
      <c r="H63">
        <v>119314</v>
      </c>
      <c r="I63">
        <v>3369</v>
      </c>
      <c r="J63">
        <v>-118619</v>
      </c>
      <c r="K63">
        <v>34813</v>
      </c>
      <c r="L63">
        <v>6943</v>
      </c>
      <c r="M63">
        <v>-4739</v>
      </c>
      <c r="N63">
        <v>-81602</v>
      </c>
      <c r="O63">
        <v>0</v>
      </c>
      <c r="P63">
        <v>0</v>
      </c>
      <c r="Q63">
        <v>-20988</v>
      </c>
      <c r="R63">
        <v>-32365</v>
      </c>
      <c r="S63">
        <v>0</v>
      </c>
      <c r="T63">
        <v>14445</v>
      </c>
      <c r="U63">
        <v>-38908</v>
      </c>
      <c r="V63">
        <v>2173</v>
      </c>
      <c r="W63">
        <v>-2690</v>
      </c>
      <c r="X63">
        <v>0</v>
      </c>
      <c r="Y63">
        <v>1645</v>
      </c>
      <c r="Z63">
        <v>10074</v>
      </c>
      <c r="AA63">
        <v>21853</v>
      </c>
      <c r="AB63">
        <v>-2494</v>
      </c>
      <c r="AC63">
        <v>-486</v>
      </c>
      <c r="AD63">
        <v>27902</v>
      </c>
      <c r="AE63">
        <v>-3369</v>
      </c>
      <c r="AF63">
        <v>24533</v>
      </c>
      <c r="AG63">
        <v>161</v>
      </c>
      <c r="AH63">
        <v>0</v>
      </c>
      <c r="AI63">
        <v>0</v>
      </c>
      <c r="AJ63">
        <v>26867</v>
      </c>
      <c r="AK63">
        <v>-3989</v>
      </c>
      <c r="AL63">
        <v>22878</v>
      </c>
    </row>
    <row r="64" spans="1:38" ht="12.75">
      <c r="A64" t="s">
        <v>350</v>
      </c>
      <c r="B64">
        <v>53090</v>
      </c>
      <c r="C64">
        <v>200912</v>
      </c>
      <c r="D64">
        <v>7917</v>
      </c>
      <c r="E64">
        <v>0</v>
      </c>
      <c r="F64">
        <v>-1104</v>
      </c>
      <c r="G64">
        <v>0</v>
      </c>
      <c r="H64">
        <v>6813</v>
      </c>
      <c r="I64">
        <v>44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-335</v>
      </c>
      <c r="R64">
        <v>-706</v>
      </c>
      <c r="S64">
        <v>0</v>
      </c>
      <c r="T64">
        <v>0</v>
      </c>
      <c r="U64">
        <v>-1041</v>
      </c>
      <c r="V64">
        <v>5816</v>
      </c>
      <c r="W64">
        <v>0</v>
      </c>
      <c r="X64">
        <v>0</v>
      </c>
      <c r="Y64">
        <v>0</v>
      </c>
      <c r="Z64">
        <v>1127</v>
      </c>
      <c r="AA64">
        <v>176</v>
      </c>
      <c r="AB64">
        <v>-8</v>
      </c>
      <c r="AC64">
        <v>0</v>
      </c>
      <c r="AD64">
        <v>1295</v>
      </c>
      <c r="AE64">
        <v>-44</v>
      </c>
      <c r="AF64">
        <v>1251</v>
      </c>
      <c r="AG64">
        <v>0</v>
      </c>
      <c r="AH64">
        <v>0</v>
      </c>
      <c r="AI64">
        <v>0</v>
      </c>
      <c r="AJ64">
        <v>7067</v>
      </c>
      <c r="AK64">
        <v>-1761</v>
      </c>
      <c r="AL64">
        <v>5306</v>
      </c>
    </row>
    <row r="65" spans="1:38" ht="12.75">
      <c r="A65" t="s">
        <v>289</v>
      </c>
      <c r="B65">
        <v>50184</v>
      </c>
      <c r="C65">
        <v>200912</v>
      </c>
      <c r="D65">
        <v>1285103</v>
      </c>
      <c r="E65">
        <v>-36312</v>
      </c>
      <c r="F65">
        <v>-45692</v>
      </c>
      <c r="G65">
        <v>279</v>
      </c>
      <c r="H65">
        <v>1203378</v>
      </c>
      <c r="I65">
        <v>19563</v>
      </c>
      <c r="J65">
        <v>-1014760</v>
      </c>
      <c r="K65">
        <v>17866</v>
      </c>
      <c r="L65">
        <v>12114</v>
      </c>
      <c r="M65">
        <v>-18318</v>
      </c>
      <c r="N65">
        <v>-1003098</v>
      </c>
      <c r="O65">
        <v>0</v>
      </c>
      <c r="P65">
        <v>0</v>
      </c>
      <c r="Q65">
        <v>-30199</v>
      </c>
      <c r="R65">
        <v>-87286</v>
      </c>
      <c r="S65">
        <v>0</v>
      </c>
      <c r="T65">
        <v>693</v>
      </c>
      <c r="U65">
        <v>-116792</v>
      </c>
      <c r="V65">
        <v>103051</v>
      </c>
      <c r="W65">
        <v>53435</v>
      </c>
      <c r="X65">
        <v>2504</v>
      </c>
      <c r="Y65">
        <v>3458</v>
      </c>
      <c r="Z65">
        <v>107489</v>
      </c>
      <c r="AA65">
        <v>133660</v>
      </c>
      <c r="AB65">
        <v>-217</v>
      </c>
      <c r="AC65">
        <v>-5120</v>
      </c>
      <c r="AD65">
        <v>295209</v>
      </c>
      <c r="AE65">
        <v>-33084</v>
      </c>
      <c r="AF65">
        <v>262125</v>
      </c>
      <c r="AG65">
        <v>5833</v>
      </c>
      <c r="AH65">
        <v>-8107</v>
      </c>
      <c r="AI65">
        <v>0</v>
      </c>
      <c r="AJ65">
        <v>362902</v>
      </c>
      <c r="AK65">
        <v>-17668</v>
      </c>
      <c r="AL65">
        <v>345234</v>
      </c>
    </row>
    <row r="66" spans="1:38" ht="12.75">
      <c r="A66" t="s">
        <v>312</v>
      </c>
      <c r="B66">
        <v>51086</v>
      </c>
      <c r="C66">
        <v>200912</v>
      </c>
      <c r="D66">
        <v>86</v>
      </c>
      <c r="E66">
        <v>0</v>
      </c>
      <c r="F66">
        <v>-2</v>
      </c>
      <c r="G66">
        <v>0</v>
      </c>
      <c r="H66">
        <v>84</v>
      </c>
      <c r="I66">
        <v>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162</v>
      </c>
      <c r="R66">
        <v>-413</v>
      </c>
      <c r="S66">
        <v>0</v>
      </c>
      <c r="T66">
        <v>0</v>
      </c>
      <c r="U66">
        <v>-251</v>
      </c>
      <c r="V66">
        <v>-165</v>
      </c>
      <c r="W66">
        <v>0</v>
      </c>
      <c r="X66">
        <v>0</v>
      </c>
      <c r="Y66">
        <v>0</v>
      </c>
      <c r="Z66">
        <v>528</v>
      </c>
      <c r="AA66">
        <v>361</v>
      </c>
      <c r="AB66">
        <v>0</v>
      </c>
      <c r="AC66">
        <v>-25</v>
      </c>
      <c r="AD66">
        <v>864</v>
      </c>
      <c r="AE66">
        <v>-2</v>
      </c>
      <c r="AF66">
        <v>862</v>
      </c>
      <c r="AG66">
        <v>0</v>
      </c>
      <c r="AH66">
        <v>0</v>
      </c>
      <c r="AI66">
        <v>0</v>
      </c>
      <c r="AJ66">
        <v>697</v>
      </c>
      <c r="AK66">
        <v>0</v>
      </c>
      <c r="AL66">
        <v>697</v>
      </c>
    </row>
    <row r="67" spans="1:38" ht="12.75">
      <c r="A67" t="s">
        <v>357</v>
      </c>
      <c r="B67">
        <v>53099</v>
      </c>
      <c r="C67">
        <v>200912</v>
      </c>
      <c r="D67">
        <v>47814</v>
      </c>
      <c r="E67">
        <v>-3091</v>
      </c>
      <c r="F67">
        <v>0</v>
      </c>
      <c r="G67">
        <v>0</v>
      </c>
      <c r="H67">
        <v>44723</v>
      </c>
      <c r="I67">
        <v>691</v>
      </c>
      <c r="J67">
        <v>-20295</v>
      </c>
      <c r="K67">
        <v>0</v>
      </c>
      <c r="L67">
        <v>375</v>
      </c>
      <c r="M67">
        <v>0</v>
      </c>
      <c r="N67">
        <v>-19920</v>
      </c>
      <c r="O67">
        <v>0</v>
      </c>
      <c r="P67">
        <v>-391</v>
      </c>
      <c r="Q67">
        <v>0</v>
      </c>
      <c r="R67">
        <v>-4313</v>
      </c>
      <c r="S67">
        <v>0</v>
      </c>
      <c r="T67">
        <v>0</v>
      </c>
      <c r="U67">
        <v>-4313</v>
      </c>
      <c r="V67">
        <v>20790</v>
      </c>
      <c r="W67">
        <v>0</v>
      </c>
      <c r="X67">
        <v>0</v>
      </c>
      <c r="Y67">
        <v>0</v>
      </c>
      <c r="Z67">
        <v>593</v>
      </c>
      <c r="AA67">
        <v>0</v>
      </c>
      <c r="AB67">
        <v>0</v>
      </c>
      <c r="AC67">
        <v>0</v>
      </c>
      <c r="AD67">
        <v>593</v>
      </c>
      <c r="AE67">
        <v>-691</v>
      </c>
      <c r="AF67">
        <v>-98</v>
      </c>
      <c r="AG67">
        <v>0</v>
      </c>
      <c r="AH67">
        <v>40</v>
      </c>
      <c r="AI67">
        <v>0</v>
      </c>
      <c r="AJ67">
        <v>20732</v>
      </c>
      <c r="AK67">
        <v>-5124</v>
      </c>
      <c r="AL67">
        <v>15608</v>
      </c>
    </row>
    <row r="68" spans="1:38" ht="12.75">
      <c r="A68" t="s">
        <v>275</v>
      </c>
      <c r="B68">
        <v>50060</v>
      </c>
      <c r="C68">
        <v>200912</v>
      </c>
      <c r="D68">
        <v>52651</v>
      </c>
      <c r="E68">
        <v>-12025</v>
      </c>
      <c r="F68">
        <v>292</v>
      </c>
      <c r="G68">
        <v>-99</v>
      </c>
      <c r="H68">
        <v>40819</v>
      </c>
      <c r="I68">
        <v>762</v>
      </c>
      <c r="J68">
        <v>-33460</v>
      </c>
      <c r="K68">
        <v>9126</v>
      </c>
      <c r="L68">
        <v>7084</v>
      </c>
      <c r="M68">
        <v>-2956</v>
      </c>
      <c r="N68">
        <v>-20206</v>
      </c>
      <c r="O68">
        <v>0</v>
      </c>
      <c r="P68">
        <v>0</v>
      </c>
      <c r="Q68">
        <v>-6170</v>
      </c>
      <c r="R68">
        <v>-12156</v>
      </c>
      <c r="S68">
        <v>0</v>
      </c>
      <c r="T68">
        <v>2126</v>
      </c>
      <c r="U68">
        <v>-16200</v>
      </c>
      <c r="V68">
        <v>5175</v>
      </c>
      <c r="W68">
        <v>0</v>
      </c>
      <c r="X68">
        <v>105</v>
      </c>
      <c r="Y68">
        <v>0</v>
      </c>
      <c r="Z68">
        <v>2376</v>
      </c>
      <c r="AA68">
        <v>9949</v>
      </c>
      <c r="AB68">
        <v>-33</v>
      </c>
      <c r="AC68">
        <v>-195</v>
      </c>
      <c r="AD68">
        <v>12202</v>
      </c>
      <c r="AE68">
        <v>-762</v>
      </c>
      <c r="AF68">
        <v>11440</v>
      </c>
      <c r="AG68">
        <v>1224</v>
      </c>
      <c r="AH68">
        <v>-99</v>
      </c>
      <c r="AI68">
        <v>0</v>
      </c>
      <c r="AJ68">
        <v>17740</v>
      </c>
      <c r="AK68">
        <v>-946</v>
      </c>
      <c r="AL68">
        <v>16794</v>
      </c>
    </row>
    <row r="69" spans="1:38" ht="12.75">
      <c r="A69" t="s">
        <v>198</v>
      </c>
      <c r="B69">
        <v>53109</v>
      </c>
      <c r="C69">
        <v>200912</v>
      </c>
      <c r="D69">
        <v>45272</v>
      </c>
      <c r="E69">
        <v>-9857</v>
      </c>
      <c r="F69">
        <v>0</v>
      </c>
      <c r="G69">
        <v>0</v>
      </c>
      <c r="H69">
        <v>35415</v>
      </c>
      <c r="I69">
        <v>868</v>
      </c>
      <c r="J69">
        <v>-5818</v>
      </c>
      <c r="K69">
        <v>0</v>
      </c>
      <c r="L69">
        <v>-18569</v>
      </c>
      <c r="M69">
        <v>0</v>
      </c>
      <c r="N69">
        <v>-24387</v>
      </c>
      <c r="O69">
        <v>0</v>
      </c>
      <c r="P69">
        <v>0</v>
      </c>
      <c r="Q69">
        <v>0</v>
      </c>
      <c r="R69">
        <v>-1762</v>
      </c>
      <c r="S69">
        <v>0</v>
      </c>
      <c r="T69">
        <v>0</v>
      </c>
      <c r="U69">
        <v>-1762</v>
      </c>
      <c r="V69">
        <v>10134</v>
      </c>
      <c r="W69">
        <v>0</v>
      </c>
      <c r="X69">
        <v>0</v>
      </c>
      <c r="Y69">
        <v>0</v>
      </c>
      <c r="Z69">
        <v>4390</v>
      </c>
      <c r="AA69">
        <v>1141</v>
      </c>
      <c r="AB69">
        <v>0</v>
      </c>
      <c r="AC69">
        <v>-1</v>
      </c>
      <c r="AD69">
        <v>5530</v>
      </c>
      <c r="AE69">
        <v>-868</v>
      </c>
      <c r="AF69">
        <v>4662</v>
      </c>
      <c r="AG69">
        <v>0</v>
      </c>
      <c r="AH69">
        <v>0</v>
      </c>
      <c r="AI69">
        <v>0</v>
      </c>
      <c r="AJ69">
        <v>14796</v>
      </c>
      <c r="AK69">
        <v>-430</v>
      </c>
      <c r="AL69">
        <v>14366</v>
      </c>
    </row>
    <row r="70" spans="1:38" ht="12.75">
      <c r="A70" t="s">
        <v>344</v>
      </c>
      <c r="B70">
        <v>53073</v>
      </c>
      <c r="C70">
        <v>200912</v>
      </c>
      <c r="D70">
        <v>174353</v>
      </c>
      <c r="E70">
        <v>0</v>
      </c>
      <c r="F70">
        <v>-3754</v>
      </c>
      <c r="G70">
        <v>0</v>
      </c>
      <c r="H70">
        <v>170599</v>
      </c>
      <c r="I70">
        <v>1206</v>
      </c>
      <c r="J70">
        <v>-118318</v>
      </c>
      <c r="K70">
        <v>0</v>
      </c>
      <c r="L70">
        <v>-5717</v>
      </c>
      <c r="M70">
        <v>0</v>
      </c>
      <c r="N70">
        <v>-124035</v>
      </c>
      <c r="O70">
        <v>0</v>
      </c>
      <c r="P70">
        <v>0</v>
      </c>
      <c r="Q70">
        <v>-14259</v>
      </c>
      <c r="R70">
        <v>-13014</v>
      </c>
      <c r="S70">
        <v>0</v>
      </c>
      <c r="T70">
        <v>0</v>
      </c>
      <c r="U70">
        <v>-27273</v>
      </c>
      <c r="V70">
        <v>20497</v>
      </c>
      <c r="W70">
        <v>0</v>
      </c>
      <c r="X70">
        <v>0</v>
      </c>
      <c r="Y70">
        <v>0</v>
      </c>
      <c r="Z70">
        <v>2625</v>
      </c>
      <c r="AA70">
        <v>3027</v>
      </c>
      <c r="AB70">
        <v>0</v>
      </c>
      <c r="AC70">
        <v>0</v>
      </c>
      <c r="AD70">
        <v>5652</v>
      </c>
      <c r="AE70">
        <v>-1206</v>
      </c>
      <c r="AF70">
        <v>4446</v>
      </c>
      <c r="AG70">
        <v>0</v>
      </c>
      <c r="AH70">
        <v>0</v>
      </c>
      <c r="AI70">
        <v>0</v>
      </c>
      <c r="AJ70">
        <v>24943</v>
      </c>
      <c r="AK70">
        <v>-6122</v>
      </c>
      <c r="AL70">
        <v>18821</v>
      </c>
    </row>
    <row r="71" spans="1:38" ht="12.75">
      <c r="A71" t="s">
        <v>176</v>
      </c>
      <c r="B71">
        <v>53080</v>
      </c>
      <c r="C71">
        <v>200912</v>
      </c>
      <c r="D71">
        <v>1669</v>
      </c>
      <c r="E71">
        <v>0</v>
      </c>
      <c r="F71">
        <v>0</v>
      </c>
      <c r="G71">
        <v>0</v>
      </c>
      <c r="H71">
        <v>1669</v>
      </c>
      <c r="I71">
        <v>3</v>
      </c>
      <c r="J71">
        <v>2429</v>
      </c>
      <c r="K71">
        <v>0</v>
      </c>
      <c r="L71">
        <v>253</v>
      </c>
      <c r="M71">
        <v>0</v>
      </c>
      <c r="N71">
        <v>2682</v>
      </c>
      <c r="O71">
        <v>0</v>
      </c>
      <c r="P71">
        <v>0</v>
      </c>
      <c r="Q71">
        <v>0</v>
      </c>
      <c r="R71">
        <v>-797</v>
      </c>
      <c r="S71">
        <v>0</v>
      </c>
      <c r="T71">
        <v>0</v>
      </c>
      <c r="U71">
        <v>-797</v>
      </c>
      <c r="V71">
        <v>3557</v>
      </c>
      <c r="W71">
        <v>0</v>
      </c>
      <c r="X71">
        <v>0</v>
      </c>
      <c r="Y71">
        <v>0</v>
      </c>
      <c r="Z71">
        <v>784</v>
      </c>
      <c r="AA71">
        <v>13237</v>
      </c>
      <c r="AB71">
        <v>0</v>
      </c>
      <c r="AC71">
        <v>-163</v>
      </c>
      <c r="AD71">
        <v>13858</v>
      </c>
      <c r="AE71">
        <v>-3</v>
      </c>
      <c r="AF71">
        <v>13855</v>
      </c>
      <c r="AG71">
        <v>0</v>
      </c>
      <c r="AH71">
        <v>0</v>
      </c>
      <c r="AI71">
        <v>0</v>
      </c>
      <c r="AJ71">
        <v>17412</v>
      </c>
      <c r="AK71">
        <v>-5484</v>
      </c>
      <c r="AL71">
        <v>11928</v>
      </c>
    </row>
    <row r="72" spans="1:38" ht="12.75">
      <c r="A72" t="s">
        <v>331</v>
      </c>
      <c r="B72">
        <v>53006</v>
      </c>
      <c r="C72">
        <v>200912</v>
      </c>
      <c r="D72">
        <v>1416765</v>
      </c>
      <c r="E72">
        <v>-84942</v>
      </c>
      <c r="F72">
        <v>961</v>
      </c>
      <c r="G72">
        <v>-36</v>
      </c>
      <c r="H72">
        <v>1332748</v>
      </c>
      <c r="I72">
        <v>7494</v>
      </c>
      <c r="J72">
        <v>-1067631</v>
      </c>
      <c r="K72">
        <v>49888</v>
      </c>
      <c r="L72">
        <v>196329</v>
      </c>
      <c r="M72">
        <v>-53328</v>
      </c>
      <c r="N72">
        <v>-874742</v>
      </c>
      <c r="O72">
        <v>0</v>
      </c>
      <c r="P72">
        <v>0</v>
      </c>
      <c r="Q72">
        <v>-94326</v>
      </c>
      <c r="R72">
        <v>-171131</v>
      </c>
      <c r="S72">
        <v>0</v>
      </c>
      <c r="T72">
        <v>159</v>
      </c>
      <c r="U72">
        <v>-265298</v>
      </c>
      <c r="V72">
        <v>200202</v>
      </c>
      <c r="W72">
        <v>0</v>
      </c>
      <c r="X72">
        <v>16548</v>
      </c>
      <c r="Y72">
        <v>0</v>
      </c>
      <c r="Z72">
        <v>138838</v>
      </c>
      <c r="AA72">
        <v>9034</v>
      </c>
      <c r="AB72">
        <v>-2177</v>
      </c>
      <c r="AC72">
        <v>-1587</v>
      </c>
      <c r="AD72">
        <v>160656</v>
      </c>
      <c r="AE72">
        <v>-36622</v>
      </c>
      <c r="AF72">
        <v>124034</v>
      </c>
      <c r="AG72">
        <v>0</v>
      </c>
      <c r="AH72">
        <v>0</v>
      </c>
      <c r="AI72">
        <v>0</v>
      </c>
      <c r="AJ72">
        <v>324236</v>
      </c>
      <c r="AK72">
        <v>-78867</v>
      </c>
      <c r="AL72">
        <v>245369</v>
      </c>
    </row>
    <row r="73" spans="1:38" ht="12.75">
      <c r="A73" t="s">
        <v>301</v>
      </c>
      <c r="B73">
        <v>50453</v>
      </c>
      <c r="C73">
        <v>200912</v>
      </c>
      <c r="D73">
        <v>6846</v>
      </c>
      <c r="E73">
        <v>-178</v>
      </c>
      <c r="F73">
        <v>-167</v>
      </c>
      <c r="G73">
        <v>0</v>
      </c>
      <c r="H73">
        <v>6501</v>
      </c>
      <c r="I73">
        <v>110</v>
      </c>
      <c r="J73">
        <v>-3362</v>
      </c>
      <c r="K73">
        <v>0</v>
      </c>
      <c r="L73">
        <v>6</v>
      </c>
      <c r="M73">
        <v>0</v>
      </c>
      <c r="N73">
        <v>-3356</v>
      </c>
      <c r="O73">
        <v>0</v>
      </c>
      <c r="P73">
        <v>0</v>
      </c>
      <c r="Q73">
        <v>0</v>
      </c>
      <c r="R73">
        <v>-5652</v>
      </c>
      <c r="S73">
        <v>0</v>
      </c>
      <c r="T73">
        <v>0</v>
      </c>
      <c r="U73">
        <v>-5652</v>
      </c>
      <c r="V73">
        <v>-2397</v>
      </c>
      <c r="W73">
        <v>0</v>
      </c>
      <c r="X73">
        <v>0</v>
      </c>
      <c r="Y73">
        <v>0</v>
      </c>
      <c r="Z73">
        <v>3497</v>
      </c>
      <c r="AA73">
        <v>13162</v>
      </c>
      <c r="AB73">
        <v>-13</v>
      </c>
      <c r="AC73">
        <v>-18</v>
      </c>
      <c r="AD73">
        <v>16628</v>
      </c>
      <c r="AE73">
        <v>-110</v>
      </c>
      <c r="AF73">
        <v>16518</v>
      </c>
      <c r="AG73">
        <v>0</v>
      </c>
      <c r="AH73">
        <v>0</v>
      </c>
      <c r="AI73">
        <v>0</v>
      </c>
      <c r="AJ73">
        <v>14121</v>
      </c>
      <c r="AK73">
        <v>0</v>
      </c>
      <c r="AL73">
        <v>14121</v>
      </c>
    </row>
    <row r="74" spans="1:38" ht="12.75">
      <c r="A74" t="s">
        <v>309</v>
      </c>
      <c r="B74">
        <v>50580</v>
      </c>
      <c r="C74">
        <v>200912</v>
      </c>
      <c r="D74">
        <v>8540</v>
      </c>
      <c r="E74">
        <v>-7175</v>
      </c>
      <c r="F74">
        <v>0</v>
      </c>
      <c r="G74">
        <v>0</v>
      </c>
      <c r="H74">
        <v>1365</v>
      </c>
      <c r="I74">
        <v>14</v>
      </c>
      <c r="J74">
        <v>-10103</v>
      </c>
      <c r="K74">
        <v>8733</v>
      </c>
      <c r="L74">
        <v>5044</v>
      </c>
      <c r="M74">
        <v>-4034</v>
      </c>
      <c r="N74">
        <v>-360</v>
      </c>
      <c r="O74">
        <v>0</v>
      </c>
      <c r="P74">
        <v>-232</v>
      </c>
      <c r="Q74">
        <v>0</v>
      </c>
      <c r="R74">
        <v>-1152</v>
      </c>
      <c r="S74">
        <v>0</v>
      </c>
      <c r="T74">
        <v>998</v>
      </c>
      <c r="U74">
        <v>-154</v>
      </c>
      <c r="V74">
        <v>633</v>
      </c>
      <c r="W74">
        <v>0</v>
      </c>
      <c r="X74">
        <v>0</v>
      </c>
      <c r="Y74">
        <v>239</v>
      </c>
      <c r="Z74">
        <v>471</v>
      </c>
      <c r="AA74">
        <v>285</v>
      </c>
      <c r="AB74">
        <v>0</v>
      </c>
      <c r="AC74">
        <v>0</v>
      </c>
      <c r="AD74">
        <v>995</v>
      </c>
      <c r="AE74">
        <v>-14</v>
      </c>
      <c r="AF74">
        <v>981</v>
      </c>
      <c r="AG74">
        <v>0</v>
      </c>
      <c r="AH74">
        <v>0</v>
      </c>
      <c r="AI74">
        <v>0</v>
      </c>
      <c r="AJ74">
        <v>1614</v>
      </c>
      <c r="AK74">
        <v>-638</v>
      </c>
      <c r="AL74">
        <v>976</v>
      </c>
    </row>
    <row r="75" spans="1:38" ht="12.75">
      <c r="A75" t="s">
        <v>285</v>
      </c>
      <c r="B75">
        <v>50154</v>
      </c>
      <c r="C75">
        <v>200912</v>
      </c>
      <c r="D75">
        <v>5495</v>
      </c>
      <c r="E75">
        <v>-1597</v>
      </c>
      <c r="F75">
        <v>443</v>
      </c>
      <c r="G75">
        <v>0</v>
      </c>
      <c r="H75">
        <v>4341</v>
      </c>
      <c r="I75">
        <v>68</v>
      </c>
      <c r="J75">
        <v>-2103</v>
      </c>
      <c r="K75">
        <v>201</v>
      </c>
      <c r="L75">
        <v>200</v>
      </c>
      <c r="M75">
        <v>-153</v>
      </c>
      <c r="N75">
        <v>-1855</v>
      </c>
      <c r="O75">
        <v>0</v>
      </c>
      <c r="P75">
        <v>0</v>
      </c>
      <c r="Q75">
        <v>-1145</v>
      </c>
      <c r="R75">
        <v>-2918</v>
      </c>
      <c r="S75">
        <v>0</v>
      </c>
      <c r="T75">
        <v>663</v>
      </c>
      <c r="U75">
        <v>-3400</v>
      </c>
      <c r="V75">
        <v>-846</v>
      </c>
      <c r="W75">
        <v>0</v>
      </c>
      <c r="X75">
        <v>0</v>
      </c>
      <c r="Y75">
        <v>0</v>
      </c>
      <c r="Z75">
        <v>508</v>
      </c>
      <c r="AA75">
        <v>1236</v>
      </c>
      <c r="AB75">
        <v>0</v>
      </c>
      <c r="AC75">
        <v>-9</v>
      </c>
      <c r="AD75">
        <v>1735</v>
      </c>
      <c r="AE75">
        <v>-68</v>
      </c>
      <c r="AF75">
        <v>1667</v>
      </c>
      <c r="AG75">
        <v>0</v>
      </c>
      <c r="AH75">
        <v>0</v>
      </c>
      <c r="AI75">
        <v>0</v>
      </c>
      <c r="AJ75">
        <v>821</v>
      </c>
      <c r="AK75">
        <v>0</v>
      </c>
      <c r="AL75">
        <v>821</v>
      </c>
    </row>
    <row r="76" spans="1:38" ht="12.75">
      <c r="A76" t="s">
        <v>335</v>
      </c>
      <c r="B76">
        <v>53053</v>
      </c>
      <c r="C76">
        <v>200912</v>
      </c>
      <c r="D76">
        <v>146868</v>
      </c>
      <c r="E76">
        <v>-196</v>
      </c>
      <c r="F76">
        <v>589</v>
      </c>
      <c r="G76">
        <v>0</v>
      </c>
      <c r="H76">
        <v>147261</v>
      </c>
      <c r="I76">
        <v>2423</v>
      </c>
      <c r="J76">
        <v>-148527</v>
      </c>
      <c r="K76">
        <v>-153</v>
      </c>
      <c r="L76">
        <v>-12761</v>
      </c>
      <c r="M76">
        <v>153</v>
      </c>
      <c r="N76">
        <v>-161288</v>
      </c>
      <c r="O76">
        <v>0</v>
      </c>
      <c r="P76">
        <v>14120</v>
      </c>
      <c r="Q76">
        <v>0</v>
      </c>
      <c r="R76">
        <v>-18437</v>
      </c>
      <c r="S76">
        <v>0</v>
      </c>
      <c r="T76">
        <v>0</v>
      </c>
      <c r="U76">
        <v>-18437</v>
      </c>
      <c r="V76">
        <v>-15921</v>
      </c>
      <c r="W76">
        <v>13453</v>
      </c>
      <c r="X76">
        <v>0</v>
      </c>
      <c r="Y76">
        <v>0</v>
      </c>
      <c r="Z76">
        <v>6402</v>
      </c>
      <c r="AA76">
        <v>2669</v>
      </c>
      <c r="AB76">
        <v>-407</v>
      </c>
      <c r="AC76">
        <v>-333</v>
      </c>
      <c r="AD76">
        <v>21784</v>
      </c>
      <c r="AE76">
        <v>-2411</v>
      </c>
      <c r="AF76">
        <v>19373</v>
      </c>
      <c r="AG76">
        <v>0</v>
      </c>
      <c r="AH76">
        <v>0</v>
      </c>
      <c r="AI76">
        <v>0</v>
      </c>
      <c r="AJ76">
        <v>3452</v>
      </c>
      <c r="AK76">
        <v>-9064</v>
      </c>
      <c r="AL76">
        <v>-5612</v>
      </c>
    </row>
    <row r="77" spans="1:38" ht="12.75">
      <c r="A77" t="s">
        <v>333</v>
      </c>
      <c r="B77">
        <v>53038</v>
      </c>
      <c r="C77">
        <v>200912</v>
      </c>
      <c r="D77">
        <v>529061</v>
      </c>
      <c r="E77">
        <v>-325</v>
      </c>
      <c r="F77">
        <v>-79399</v>
      </c>
      <c r="G77">
        <v>0</v>
      </c>
      <c r="H77">
        <v>449337</v>
      </c>
      <c r="I77">
        <v>11682</v>
      </c>
      <c r="J77">
        <v>-187911</v>
      </c>
      <c r="K77">
        <v>0</v>
      </c>
      <c r="L77">
        <v>-1189</v>
      </c>
      <c r="M77">
        <v>0</v>
      </c>
      <c r="N77">
        <v>-189100</v>
      </c>
      <c r="O77">
        <v>0</v>
      </c>
      <c r="P77">
        <v>-271449</v>
      </c>
      <c r="Q77">
        <v>-157</v>
      </c>
      <c r="R77">
        <v>-4495</v>
      </c>
      <c r="S77">
        <v>0</v>
      </c>
      <c r="T77">
        <v>0</v>
      </c>
      <c r="U77">
        <v>-4652</v>
      </c>
      <c r="V77">
        <v>-4182</v>
      </c>
      <c r="W77">
        <v>0</v>
      </c>
      <c r="X77">
        <v>0</v>
      </c>
      <c r="Y77">
        <v>0</v>
      </c>
      <c r="Z77">
        <v>23710</v>
      </c>
      <c r="AA77">
        <v>8673</v>
      </c>
      <c r="AB77">
        <v>-2</v>
      </c>
      <c r="AC77">
        <v>-709</v>
      </c>
      <c r="AD77">
        <v>31672</v>
      </c>
      <c r="AE77">
        <v>-11679</v>
      </c>
      <c r="AF77">
        <v>19993</v>
      </c>
      <c r="AG77">
        <v>0</v>
      </c>
      <c r="AH77">
        <v>0</v>
      </c>
      <c r="AI77">
        <v>0</v>
      </c>
      <c r="AJ77">
        <v>15811</v>
      </c>
      <c r="AK77">
        <v>-3953</v>
      </c>
      <c r="AL77">
        <v>11858</v>
      </c>
    </row>
    <row r="78" spans="1:38" ht="12.75">
      <c r="A78" t="s">
        <v>313</v>
      </c>
      <c r="B78">
        <v>51519</v>
      </c>
      <c r="C78">
        <v>200912</v>
      </c>
      <c r="D78">
        <v>174747</v>
      </c>
      <c r="E78">
        <v>-5644</v>
      </c>
      <c r="F78">
        <v>0</v>
      </c>
      <c r="G78">
        <v>0</v>
      </c>
      <c r="H78">
        <v>169103</v>
      </c>
      <c r="I78">
        <v>4304</v>
      </c>
      <c r="J78">
        <v>-137062</v>
      </c>
      <c r="K78">
        <v>7</v>
      </c>
      <c r="L78">
        <v>7683</v>
      </c>
      <c r="M78">
        <v>2039</v>
      </c>
      <c r="N78">
        <v>-127333</v>
      </c>
      <c r="O78">
        <v>0</v>
      </c>
      <c r="P78">
        <v>0</v>
      </c>
      <c r="Q78">
        <v>0</v>
      </c>
      <c r="R78">
        <v>-12347</v>
      </c>
      <c r="S78">
        <v>0</v>
      </c>
      <c r="T78">
        <v>0</v>
      </c>
      <c r="U78">
        <v>-12347</v>
      </c>
      <c r="V78">
        <v>33727</v>
      </c>
      <c r="W78">
        <v>0</v>
      </c>
      <c r="X78">
        <v>0</v>
      </c>
      <c r="Y78">
        <v>0</v>
      </c>
      <c r="Z78">
        <v>18279</v>
      </c>
      <c r="AA78">
        <v>37714</v>
      </c>
      <c r="AB78">
        <v>-261</v>
      </c>
      <c r="AC78">
        <v>-658</v>
      </c>
      <c r="AD78">
        <v>55074</v>
      </c>
      <c r="AE78">
        <v>-4476</v>
      </c>
      <c r="AF78">
        <v>50598</v>
      </c>
      <c r="AG78">
        <v>0</v>
      </c>
      <c r="AH78">
        <v>0</v>
      </c>
      <c r="AI78">
        <v>0</v>
      </c>
      <c r="AJ78">
        <v>84325</v>
      </c>
      <c r="AK78">
        <v>-21216</v>
      </c>
      <c r="AL78">
        <v>63109</v>
      </c>
    </row>
    <row r="79" spans="1:38" ht="12.75">
      <c r="A79" t="s">
        <v>356</v>
      </c>
      <c r="B79">
        <v>53098</v>
      </c>
      <c r="C79">
        <v>200912</v>
      </c>
      <c r="D79">
        <v>0</v>
      </c>
      <c r="E79">
        <v>0</v>
      </c>
      <c r="F79">
        <v>0</v>
      </c>
      <c r="G79">
        <v>0</v>
      </c>
      <c r="H79">
        <v>0</v>
      </c>
      <c r="I79">
        <v>74</v>
      </c>
      <c r="J79">
        <v>-2968</v>
      </c>
      <c r="K79">
        <v>778</v>
      </c>
      <c r="L79">
        <v>3426</v>
      </c>
      <c r="M79">
        <v>-269</v>
      </c>
      <c r="N79">
        <v>967</v>
      </c>
      <c r="O79">
        <v>0</v>
      </c>
      <c r="P79">
        <v>-6</v>
      </c>
      <c r="Q79">
        <v>-2187</v>
      </c>
      <c r="R79">
        <v>-12916</v>
      </c>
      <c r="S79">
        <v>0</v>
      </c>
      <c r="T79">
        <v>0</v>
      </c>
      <c r="U79">
        <v>-15103</v>
      </c>
      <c r="V79">
        <v>-14068</v>
      </c>
      <c r="W79">
        <v>0</v>
      </c>
      <c r="X79">
        <v>0</v>
      </c>
      <c r="Y79">
        <v>0</v>
      </c>
      <c r="Z79">
        <v>1666</v>
      </c>
      <c r="AA79">
        <v>-1538</v>
      </c>
      <c r="AB79">
        <v>-84</v>
      </c>
      <c r="AC79">
        <v>-98</v>
      </c>
      <c r="AD79">
        <v>-54</v>
      </c>
      <c r="AE79">
        <v>-74</v>
      </c>
      <c r="AF79">
        <v>-128</v>
      </c>
      <c r="AG79">
        <v>20829</v>
      </c>
      <c r="AH79">
        <v>-9769</v>
      </c>
      <c r="AI79">
        <v>0</v>
      </c>
      <c r="AJ79">
        <v>-3136</v>
      </c>
      <c r="AK79">
        <v>770</v>
      </c>
      <c r="AL79">
        <v>-2366</v>
      </c>
    </row>
    <row r="80" spans="1:38" ht="12.75">
      <c r="A80" t="s">
        <v>328</v>
      </c>
      <c r="B80">
        <v>52094</v>
      </c>
      <c r="C80">
        <v>200912</v>
      </c>
      <c r="D80">
        <v>177913</v>
      </c>
      <c r="E80">
        <v>-28920</v>
      </c>
      <c r="F80">
        <v>-2115</v>
      </c>
      <c r="G80">
        <v>276</v>
      </c>
      <c r="H80">
        <v>147154</v>
      </c>
      <c r="I80">
        <v>2444</v>
      </c>
      <c r="J80">
        <v>-136995</v>
      </c>
      <c r="K80">
        <v>20631</v>
      </c>
      <c r="L80">
        <v>-7312</v>
      </c>
      <c r="M80">
        <v>4056</v>
      </c>
      <c r="N80">
        <v>-119620</v>
      </c>
      <c r="O80">
        <v>0</v>
      </c>
      <c r="P80">
        <v>0</v>
      </c>
      <c r="Q80">
        <v>-6836</v>
      </c>
      <c r="R80">
        <v>-15571</v>
      </c>
      <c r="S80">
        <v>0</v>
      </c>
      <c r="T80">
        <v>2874</v>
      </c>
      <c r="U80">
        <v>-19533</v>
      </c>
      <c r="V80">
        <v>10445</v>
      </c>
      <c r="W80">
        <v>0</v>
      </c>
      <c r="X80">
        <v>0</v>
      </c>
      <c r="Y80">
        <v>0</v>
      </c>
      <c r="Z80">
        <v>13426</v>
      </c>
      <c r="AA80">
        <v>14013</v>
      </c>
      <c r="AB80">
        <v>-11</v>
      </c>
      <c r="AC80">
        <v>-538</v>
      </c>
      <c r="AD80">
        <v>26890</v>
      </c>
      <c r="AE80">
        <v>-3601</v>
      </c>
      <c r="AF80">
        <v>23289</v>
      </c>
      <c r="AG80">
        <v>631</v>
      </c>
      <c r="AH80">
        <v>-920</v>
      </c>
      <c r="AI80">
        <v>0</v>
      </c>
      <c r="AJ80">
        <v>33445</v>
      </c>
      <c r="AK80">
        <v>147</v>
      </c>
      <c r="AL80">
        <v>33592</v>
      </c>
    </row>
    <row r="81" spans="1:38" ht="12.75">
      <c r="A81" t="s">
        <v>304</v>
      </c>
      <c r="B81">
        <v>50480</v>
      </c>
      <c r="C81">
        <v>200912</v>
      </c>
      <c r="D81">
        <v>452</v>
      </c>
      <c r="E81">
        <v>-121</v>
      </c>
      <c r="F81">
        <v>0</v>
      </c>
      <c r="G81">
        <v>0</v>
      </c>
      <c r="H81">
        <v>331</v>
      </c>
      <c r="I81">
        <v>0</v>
      </c>
      <c r="J81">
        <v>-76</v>
      </c>
      <c r="K81">
        <v>7</v>
      </c>
      <c r="L81">
        <v>-30</v>
      </c>
      <c r="M81">
        <v>0</v>
      </c>
      <c r="N81">
        <v>-99</v>
      </c>
      <c r="O81">
        <v>0</v>
      </c>
      <c r="P81">
        <v>0</v>
      </c>
      <c r="Q81">
        <v>-81</v>
      </c>
      <c r="R81">
        <v>-242</v>
      </c>
      <c r="S81">
        <v>0</v>
      </c>
      <c r="T81">
        <v>6</v>
      </c>
      <c r="U81">
        <v>-317</v>
      </c>
      <c r="V81">
        <v>-85</v>
      </c>
      <c r="W81">
        <v>0</v>
      </c>
      <c r="X81">
        <v>0</v>
      </c>
      <c r="Y81">
        <v>0</v>
      </c>
      <c r="Z81">
        <v>192</v>
      </c>
      <c r="AA81">
        <v>97</v>
      </c>
      <c r="AB81">
        <v>0</v>
      </c>
      <c r="AC81">
        <v>-81</v>
      </c>
      <c r="AD81">
        <v>208</v>
      </c>
      <c r="AE81">
        <v>0</v>
      </c>
      <c r="AF81">
        <v>208</v>
      </c>
      <c r="AG81">
        <v>0</v>
      </c>
      <c r="AH81">
        <v>0</v>
      </c>
      <c r="AI81">
        <v>0</v>
      </c>
      <c r="AJ81">
        <v>123</v>
      </c>
      <c r="AK81">
        <v>0</v>
      </c>
      <c r="AL81">
        <v>123</v>
      </c>
    </row>
    <row r="82" spans="1:38" ht="12.75">
      <c r="A82" t="s">
        <v>303</v>
      </c>
      <c r="B82">
        <v>50479</v>
      </c>
      <c r="C82">
        <v>200912</v>
      </c>
      <c r="D82">
        <v>11048</v>
      </c>
      <c r="E82">
        <v>-4736</v>
      </c>
      <c r="F82">
        <v>0</v>
      </c>
      <c r="G82">
        <v>0</v>
      </c>
      <c r="H82">
        <v>6312</v>
      </c>
      <c r="I82">
        <v>219</v>
      </c>
      <c r="J82">
        <v>-5361</v>
      </c>
      <c r="K82">
        <v>2423</v>
      </c>
      <c r="L82">
        <v>-3110</v>
      </c>
      <c r="M82">
        <v>2017</v>
      </c>
      <c r="N82">
        <v>-4031</v>
      </c>
      <c r="O82">
        <v>0</v>
      </c>
      <c r="P82">
        <v>-3091</v>
      </c>
      <c r="Q82">
        <v>0</v>
      </c>
      <c r="R82">
        <v>-2577</v>
      </c>
      <c r="S82">
        <v>0</v>
      </c>
      <c r="T82">
        <v>779</v>
      </c>
      <c r="U82">
        <v>-1798</v>
      </c>
      <c r="V82">
        <v>-2389</v>
      </c>
      <c r="W82">
        <v>0</v>
      </c>
      <c r="X82">
        <v>0</v>
      </c>
      <c r="Y82">
        <v>0</v>
      </c>
      <c r="Z82">
        <v>3477</v>
      </c>
      <c r="AA82">
        <v>1377</v>
      </c>
      <c r="AB82">
        <v>0</v>
      </c>
      <c r="AC82">
        <v>0</v>
      </c>
      <c r="AD82">
        <v>4854</v>
      </c>
      <c r="AE82">
        <v>-219</v>
      </c>
      <c r="AF82">
        <v>4635</v>
      </c>
      <c r="AG82">
        <v>0</v>
      </c>
      <c r="AH82">
        <v>0</v>
      </c>
      <c r="AI82">
        <v>0</v>
      </c>
      <c r="AJ82">
        <v>2246</v>
      </c>
      <c r="AK82">
        <v>0</v>
      </c>
      <c r="AL82">
        <v>2246</v>
      </c>
    </row>
    <row r="83" spans="1:38" ht="12.75">
      <c r="A83" t="s">
        <v>286</v>
      </c>
      <c r="B83">
        <v>50167</v>
      </c>
      <c r="C83">
        <v>200912</v>
      </c>
      <c r="D83">
        <v>48642</v>
      </c>
      <c r="E83">
        <v>-19158</v>
      </c>
      <c r="F83">
        <v>-261</v>
      </c>
      <c r="G83">
        <v>0</v>
      </c>
      <c r="H83">
        <v>29223</v>
      </c>
      <c r="I83">
        <v>868</v>
      </c>
      <c r="J83">
        <v>-29069</v>
      </c>
      <c r="K83">
        <v>12099</v>
      </c>
      <c r="L83">
        <v>2518</v>
      </c>
      <c r="M83">
        <v>-3576</v>
      </c>
      <c r="N83">
        <v>-18028</v>
      </c>
      <c r="O83">
        <v>0</v>
      </c>
      <c r="P83">
        <v>0</v>
      </c>
      <c r="Q83">
        <v>-3461</v>
      </c>
      <c r="R83">
        <v>-7778</v>
      </c>
      <c r="S83">
        <v>0</v>
      </c>
      <c r="T83">
        <v>4003</v>
      </c>
      <c r="U83">
        <v>-7236</v>
      </c>
      <c r="V83">
        <v>4827</v>
      </c>
      <c r="W83">
        <v>0</v>
      </c>
      <c r="X83">
        <v>0</v>
      </c>
      <c r="Y83">
        <v>0</v>
      </c>
      <c r="Z83">
        <v>3472</v>
      </c>
      <c r="AA83">
        <v>3076</v>
      </c>
      <c r="AB83">
        <v>-39</v>
      </c>
      <c r="AC83">
        <v>0</v>
      </c>
      <c r="AD83">
        <v>6509</v>
      </c>
      <c r="AE83">
        <v>-868</v>
      </c>
      <c r="AF83">
        <v>5641</v>
      </c>
      <c r="AG83">
        <v>0</v>
      </c>
      <c r="AH83">
        <v>0</v>
      </c>
      <c r="AI83">
        <v>0</v>
      </c>
      <c r="AJ83">
        <v>10468</v>
      </c>
      <c r="AK83">
        <v>-2390</v>
      </c>
      <c r="AL83">
        <v>8078</v>
      </c>
    </row>
    <row r="84" spans="1:38" ht="12.75">
      <c r="A84" t="s">
        <v>317</v>
      </c>
      <c r="B84">
        <v>51659</v>
      </c>
      <c r="C84">
        <v>200912</v>
      </c>
      <c r="D84">
        <v>286</v>
      </c>
      <c r="E84">
        <v>0</v>
      </c>
      <c r="F84">
        <v>0</v>
      </c>
      <c r="G84">
        <v>0</v>
      </c>
      <c r="H84">
        <v>286</v>
      </c>
      <c r="I84">
        <v>4</v>
      </c>
      <c r="J84">
        <v>-226</v>
      </c>
      <c r="K84">
        <v>0</v>
      </c>
      <c r="L84">
        <v>-93</v>
      </c>
      <c r="M84">
        <v>0</v>
      </c>
      <c r="N84">
        <v>-319</v>
      </c>
      <c r="O84">
        <v>0</v>
      </c>
      <c r="P84">
        <v>-139</v>
      </c>
      <c r="Q84">
        <v>0</v>
      </c>
      <c r="R84">
        <v>-208</v>
      </c>
      <c r="S84">
        <v>0</v>
      </c>
      <c r="T84">
        <v>0</v>
      </c>
      <c r="U84">
        <v>-208</v>
      </c>
      <c r="V84">
        <v>-376</v>
      </c>
      <c r="W84">
        <v>0</v>
      </c>
      <c r="X84">
        <v>0</v>
      </c>
      <c r="Y84">
        <v>0</v>
      </c>
      <c r="Z84">
        <v>229</v>
      </c>
      <c r="AA84">
        <v>351</v>
      </c>
      <c r="AB84">
        <v>0</v>
      </c>
      <c r="AC84">
        <v>-15</v>
      </c>
      <c r="AD84">
        <v>565</v>
      </c>
      <c r="AE84">
        <v>-4</v>
      </c>
      <c r="AF84">
        <v>561</v>
      </c>
      <c r="AG84">
        <v>0</v>
      </c>
      <c r="AH84">
        <v>0</v>
      </c>
      <c r="AI84">
        <v>0</v>
      </c>
      <c r="AJ84">
        <v>185</v>
      </c>
      <c r="AK84">
        <v>0</v>
      </c>
      <c r="AL84">
        <v>185</v>
      </c>
    </row>
    <row r="85" spans="1:38" ht="12.75">
      <c r="A85" t="s">
        <v>291</v>
      </c>
      <c r="B85">
        <v>50220</v>
      </c>
      <c r="C85">
        <v>200912</v>
      </c>
      <c r="D85">
        <v>6428</v>
      </c>
      <c r="E85">
        <v>-1246</v>
      </c>
      <c r="F85">
        <v>0</v>
      </c>
      <c r="G85">
        <v>0</v>
      </c>
      <c r="H85">
        <v>5182</v>
      </c>
      <c r="I85">
        <v>26</v>
      </c>
      <c r="J85">
        <v>-4238</v>
      </c>
      <c r="K85">
        <v>168</v>
      </c>
      <c r="L85">
        <v>-361</v>
      </c>
      <c r="M85">
        <v>0</v>
      </c>
      <c r="N85">
        <v>-4431</v>
      </c>
      <c r="O85">
        <v>0</v>
      </c>
      <c r="P85">
        <v>0</v>
      </c>
      <c r="Q85">
        <v>-175</v>
      </c>
      <c r="R85">
        <v>-2178</v>
      </c>
      <c r="S85">
        <v>0</v>
      </c>
      <c r="T85">
        <v>152</v>
      </c>
      <c r="U85">
        <v>-2201</v>
      </c>
      <c r="V85">
        <v>-1424</v>
      </c>
      <c r="W85">
        <v>0</v>
      </c>
      <c r="X85">
        <v>0</v>
      </c>
      <c r="Y85">
        <v>0</v>
      </c>
      <c r="Z85">
        <v>2311</v>
      </c>
      <c r="AA85">
        <v>93</v>
      </c>
      <c r="AB85">
        <v>0</v>
      </c>
      <c r="AC85">
        <v>-9</v>
      </c>
      <c r="AD85">
        <v>2395</v>
      </c>
      <c r="AE85">
        <v>-26</v>
      </c>
      <c r="AF85">
        <v>2369</v>
      </c>
      <c r="AG85">
        <v>0</v>
      </c>
      <c r="AH85">
        <v>0</v>
      </c>
      <c r="AI85">
        <v>0</v>
      </c>
      <c r="AJ85">
        <v>945</v>
      </c>
      <c r="AK85">
        <v>0</v>
      </c>
      <c r="AL85">
        <v>945</v>
      </c>
    </row>
    <row r="86" spans="1:38" ht="12.75">
      <c r="A86" t="s">
        <v>318</v>
      </c>
      <c r="B86">
        <v>51706</v>
      </c>
      <c r="C86">
        <v>200912</v>
      </c>
      <c r="D86">
        <v>2465084</v>
      </c>
      <c r="E86">
        <v>0</v>
      </c>
      <c r="F86">
        <v>-594</v>
      </c>
      <c r="G86">
        <v>0</v>
      </c>
      <c r="H86">
        <v>2464490</v>
      </c>
      <c r="I86">
        <v>21901</v>
      </c>
      <c r="J86">
        <v>-2250159</v>
      </c>
      <c r="K86">
        <v>0</v>
      </c>
      <c r="L86">
        <v>3748</v>
      </c>
      <c r="M86">
        <v>0</v>
      </c>
      <c r="N86">
        <v>-2246411</v>
      </c>
      <c r="O86">
        <v>0</v>
      </c>
      <c r="P86">
        <v>0</v>
      </c>
      <c r="Q86">
        <v>-15172</v>
      </c>
      <c r="R86">
        <v>-83098</v>
      </c>
      <c r="S86">
        <v>0</v>
      </c>
      <c r="T86">
        <v>0</v>
      </c>
      <c r="U86">
        <v>-98270</v>
      </c>
      <c r="V86">
        <v>141710</v>
      </c>
      <c r="W86">
        <v>198</v>
      </c>
      <c r="X86">
        <v>14175</v>
      </c>
      <c r="Y86">
        <v>10402</v>
      </c>
      <c r="Z86">
        <v>77038</v>
      </c>
      <c r="AA86">
        <v>400695</v>
      </c>
      <c r="AB86">
        <v>-886</v>
      </c>
      <c r="AC86">
        <v>-3129</v>
      </c>
      <c r="AD86">
        <v>498493</v>
      </c>
      <c r="AE86">
        <v>-21901</v>
      </c>
      <c r="AF86">
        <v>476592</v>
      </c>
      <c r="AG86">
        <v>8023</v>
      </c>
      <c r="AH86">
        <v>0</v>
      </c>
      <c r="AI86">
        <v>0</v>
      </c>
      <c r="AJ86">
        <v>626325</v>
      </c>
      <c r="AK86">
        <v>-3788</v>
      </c>
      <c r="AL86">
        <v>622537</v>
      </c>
    </row>
    <row r="87" spans="1:38" ht="12.75">
      <c r="A87" t="s">
        <v>299</v>
      </c>
      <c r="B87">
        <v>50441</v>
      </c>
      <c r="C87">
        <v>200912</v>
      </c>
      <c r="D87">
        <v>26144</v>
      </c>
      <c r="E87">
        <v>-18785</v>
      </c>
      <c r="F87">
        <v>0</v>
      </c>
      <c r="G87">
        <v>0</v>
      </c>
      <c r="H87">
        <v>7359</v>
      </c>
      <c r="I87">
        <v>47</v>
      </c>
      <c r="J87">
        <v>-33996</v>
      </c>
      <c r="K87">
        <v>27975</v>
      </c>
      <c r="L87">
        <v>-3185</v>
      </c>
      <c r="M87">
        <v>2919</v>
      </c>
      <c r="N87">
        <v>-6287</v>
      </c>
      <c r="O87">
        <v>0</v>
      </c>
      <c r="P87">
        <v>0</v>
      </c>
      <c r="Q87">
        <v>-1564</v>
      </c>
      <c r="R87">
        <v>-4105</v>
      </c>
      <c r="S87">
        <v>0</v>
      </c>
      <c r="T87">
        <v>2663</v>
      </c>
      <c r="U87">
        <v>-3006</v>
      </c>
      <c r="V87">
        <v>-1887</v>
      </c>
      <c r="W87">
        <v>0</v>
      </c>
      <c r="X87">
        <v>0</v>
      </c>
      <c r="Y87">
        <v>27</v>
      </c>
      <c r="Z87">
        <v>839</v>
      </c>
      <c r="AA87">
        <v>-113</v>
      </c>
      <c r="AB87">
        <v>-267</v>
      </c>
      <c r="AC87">
        <v>0</v>
      </c>
      <c r="AD87">
        <v>486</v>
      </c>
      <c r="AE87">
        <v>-47</v>
      </c>
      <c r="AF87">
        <v>439</v>
      </c>
      <c r="AG87">
        <v>1386</v>
      </c>
      <c r="AH87">
        <v>0</v>
      </c>
      <c r="AI87">
        <v>0</v>
      </c>
      <c r="AJ87">
        <v>-62</v>
      </c>
      <c r="AK87">
        <v>111</v>
      </c>
      <c r="AL87">
        <v>49</v>
      </c>
    </row>
    <row r="88" spans="1:38" ht="12.75">
      <c r="A88" t="s">
        <v>294</v>
      </c>
      <c r="B88">
        <v>50240</v>
      </c>
      <c r="C88">
        <v>200912</v>
      </c>
      <c r="D88">
        <v>207248</v>
      </c>
      <c r="E88">
        <v>-18770</v>
      </c>
      <c r="F88">
        <v>-1889</v>
      </c>
      <c r="G88">
        <v>0</v>
      </c>
      <c r="H88">
        <v>186589</v>
      </c>
      <c r="I88">
        <v>2416</v>
      </c>
      <c r="J88">
        <v>-140013</v>
      </c>
      <c r="K88">
        <v>2801</v>
      </c>
      <c r="L88">
        <v>-9329</v>
      </c>
      <c r="M88">
        <v>5809</v>
      </c>
      <c r="N88">
        <v>-140732</v>
      </c>
      <c r="O88">
        <v>0</v>
      </c>
      <c r="P88">
        <v>0</v>
      </c>
      <c r="Q88">
        <v>-24700</v>
      </c>
      <c r="R88">
        <v>-18983</v>
      </c>
      <c r="S88">
        <v>185</v>
      </c>
      <c r="T88">
        <v>0</v>
      </c>
      <c r="U88">
        <v>-43498</v>
      </c>
      <c r="V88">
        <v>4775</v>
      </c>
      <c r="W88">
        <v>1170</v>
      </c>
      <c r="X88">
        <v>-8</v>
      </c>
      <c r="Y88">
        <v>0</v>
      </c>
      <c r="Z88">
        <v>17730</v>
      </c>
      <c r="AA88">
        <v>20000</v>
      </c>
      <c r="AB88">
        <v>-323</v>
      </c>
      <c r="AC88">
        <v>-877</v>
      </c>
      <c r="AD88">
        <v>37692</v>
      </c>
      <c r="AE88">
        <v>-5501</v>
      </c>
      <c r="AF88">
        <v>32191</v>
      </c>
      <c r="AG88">
        <v>912</v>
      </c>
      <c r="AH88">
        <v>-674</v>
      </c>
      <c r="AI88">
        <v>0</v>
      </c>
      <c r="AJ88">
        <v>37204</v>
      </c>
      <c r="AK88">
        <v>-6170</v>
      </c>
      <c r="AL88">
        <v>31034</v>
      </c>
    </row>
    <row r="89" spans="1:38" ht="12.75">
      <c r="A89" t="s">
        <v>353</v>
      </c>
      <c r="B89">
        <v>53094</v>
      </c>
      <c r="C89">
        <v>200912</v>
      </c>
      <c r="D89">
        <v>24067</v>
      </c>
      <c r="E89">
        <v>-9859</v>
      </c>
      <c r="F89">
        <v>1784</v>
      </c>
      <c r="G89">
        <v>-292</v>
      </c>
      <c r="H89">
        <v>15700</v>
      </c>
      <c r="I89">
        <v>983</v>
      </c>
      <c r="J89">
        <v>-12039</v>
      </c>
      <c r="K89">
        <v>0</v>
      </c>
      <c r="L89">
        <v>-10023</v>
      </c>
      <c r="M89">
        <v>2790</v>
      </c>
      <c r="N89">
        <v>-19272</v>
      </c>
      <c r="O89">
        <v>0</v>
      </c>
      <c r="P89">
        <v>0</v>
      </c>
      <c r="Q89">
        <v>-1290</v>
      </c>
      <c r="R89">
        <v>-6644</v>
      </c>
      <c r="S89">
        <v>0</v>
      </c>
      <c r="T89">
        <v>0</v>
      </c>
      <c r="U89">
        <v>-7934</v>
      </c>
      <c r="V89">
        <v>-10523</v>
      </c>
      <c r="W89">
        <v>0</v>
      </c>
      <c r="X89">
        <v>0</v>
      </c>
      <c r="Y89">
        <v>0</v>
      </c>
      <c r="Z89">
        <v>2529</v>
      </c>
      <c r="AA89">
        <v>-1039</v>
      </c>
      <c r="AB89">
        <v>0</v>
      </c>
      <c r="AC89">
        <v>0</v>
      </c>
      <c r="AD89">
        <v>1490</v>
      </c>
      <c r="AE89">
        <v>-779</v>
      </c>
      <c r="AF89">
        <v>711</v>
      </c>
      <c r="AG89">
        <v>0</v>
      </c>
      <c r="AH89">
        <v>0</v>
      </c>
      <c r="AI89">
        <v>0</v>
      </c>
      <c r="AJ89">
        <v>-9812</v>
      </c>
      <c r="AK89">
        <v>4883</v>
      </c>
      <c r="AL89">
        <v>-4929</v>
      </c>
    </row>
    <row r="90" spans="1:38" ht="12.75">
      <c r="A90" t="s">
        <v>319</v>
      </c>
      <c r="B90">
        <v>51777</v>
      </c>
      <c r="C90">
        <v>200912</v>
      </c>
      <c r="D90">
        <v>270319</v>
      </c>
      <c r="E90">
        <v>-132853</v>
      </c>
      <c r="F90">
        <v>12865</v>
      </c>
      <c r="G90">
        <v>0</v>
      </c>
      <c r="H90">
        <v>150331</v>
      </c>
      <c r="I90">
        <v>1219</v>
      </c>
      <c r="J90">
        <v>-237803</v>
      </c>
      <c r="K90">
        <v>55750</v>
      </c>
      <c r="L90">
        <v>31426</v>
      </c>
      <c r="M90">
        <v>20622</v>
      </c>
      <c r="N90">
        <v>-130005</v>
      </c>
      <c r="O90">
        <v>0</v>
      </c>
      <c r="P90">
        <v>0</v>
      </c>
      <c r="Q90">
        <v>-15439</v>
      </c>
      <c r="R90">
        <v>-39460</v>
      </c>
      <c r="S90">
        <v>0</v>
      </c>
      <c r="T90">
        <v>26346</v>
      </c>
      <c r="U90">
        <v>-28553</v>
      </c>
      <c r="V90">
        <v>-7008</v>
      </c>
      <c r="W90">
        <v>0</v>
      </c>
      <c r="X90">
        <v>0</v>
      </c>
      <c r="Y90">
        <v>222</v>
      </c>
      <c r="Z90">
        <v>19895</v>
      </c>
      <c r="AA90">
        <v>11430</v>
      </c>
      <c r="AB90">
        <v>-1786</v>
      </c>
      <c r="AC90">
        <v>-506</v>
      </c>
      <c r="AD90">
        <v>29255</v>
      </c>
      <c r="AE90">
        <v>-9292</v>
      </c>
      <c r="AF90">
        <v>19963</v>
      </c>
      <c r="AG90">
        <v>0</v>
      </c>
      <c r="AH90">
        <v>0</v>
      </c>
      <c r="AI90">
        <v>0</v>
      </c>
      <c r="AJ90">
        <v>12955</v>
      </c>
      <c r="AK90">
        <v>0</v>
      </c>
      <c r="AL90">
        <v>12955</v>
      </c>
    </row>
    <row r="91" spans="1:38" ht="12.75">
      <c r="A91" t="s">
        <v>288</v>
      </c>
      <c r="B91">
        <v>50179</v>
      </c>
      <c r="C91">
        <v>200912</v>
      </c>
      <c r="D91">
        <v>65</v>
      </c>
      <c r="E91">
        <v>-10</v>
      </c>
      <c r="F91">
        <v>0</v>
      </c>
      <c r="G91">
        <v>0</v>
      </c>
      <c r="H91">
        <v>55</v>
      </c>
      <c r="I91">
        <v>0</v>
      </c>
      <c r="J91">
        <v>-19</v>
      </c>
      <c r="K91">
        <v>0</v>
      </c>
      <c r="L91">
        <v>0</v>
      </c>
      <c r="M91">
        <v>0</v>
      </c>
      <c r="N91">
        <v>-19</v>
      </c>
      <c r="O91">
        <v>0</v>
      </c>
      <c r="P91">
        <v>0</v>
      </c>
      <c r="Q91">
        <v>0</v>
      </c>
      <c r="R91">
        <v>-275</v>
      </c>
      <c r="S91">
        <v>0</v>
      </c>
      <c r="T91">
        <v>0</v>
      </c>
      <c r="U91">
        <v>-275</v>
      </c>
      <c r="V91">
        <v>-239</v>
      </c>
      <c r="W91">
        <v>0</v>
      </c>
      <c r="X91">
        <v>0</v>
      </c>
      <c r="Y91">
        <v>0</v>
      </c>
      <c r="Z91">
        <v>530</v>
      </c>
      <c r="AA91">
        <v>851</v>
      </c>
      <c r="AB91">
        <v>0</v>
      </c>
      <c r="AC91">
        <v>0</v>
      </c>
      <c r="AD91">
        <v>1381</v>
      </c>
      <c r="AE91">
        <v>0</v>
      </c>
      <c r="AF91">
        <v>1381</v>
      </c>
      <c r="AG91">
        <v>0</v>
      </c>
      <c r="AH91">
        <v>0</v>
      </c>
      <c r="AI91">
        <v>0</v>
      </c>
      <c r="AJ91">
        <v>1142</v>
      </c>
      <c r="AK91">
        <v>0</v>
      </c>
      <c r="AL91">
        <v>1142</v>
      </c>
    </row>
    <row r="92" spans="1:38" ht="12.75">
      <c r="A92" t="s">
        <v>323</v>
      </c>
      <c r="B92">
        <v>52009</v>
      </c>
      <c r="C92">
        <v>200912</v>
      </c>
      <c r="D92">
        <v>5871183</v>
      </c>
      <c r="E92">
        <v>-544329</v>
      </c>
      <c r="F92">
        <v>-193</v>
      </c>
      <c r="G92">
        <v>-25741</v>
      </c>
      <c r="H92">
        <v>5300920</v>
      </c>
      <c r="I92">
        <v>69397</v>
      </c>
      <c r="J92">
        <v>-4204269</v>
      </c>
      <c r="K92">
        <v>280962</v>
      </c>
      <c r="L92">
        <v>41340</v>
      </c>
      <c r="M92">
        <v>-14873</v>
      </c>
      <c r="N92">
        <v>-3896840</v>
      </c>
      <c r="O92">
        <v>0</v>
      </c>
      <c r="P92">
        <v>-13014</v>
      </c>
      <c r="Q92">
        <v>-623324</v>
      </c>
      <c r="R92">
        <v>-665558</v>
      </c>
      <c r="S92">
        <v>334797</v>
      </c>
      <c r="T92">
        <v>64150</v>
      </c>
      <c r="U92">
        <v>-889935</v>
      </c>
      <c r="V92">
        <v>570528</v>
      </c>
      <c r="W92">
        <v>791313</v>
      </c>
      <c r="X92">
        <v>3145</v>
      </c>
      <c r="Y92">
        <v>0</v>
      </c>
      <c r="Z92">
        <v>493598</v>
      </c>
      <c r="AA92">
        <v>168228</v>
      </c>
      <c r="AB92">
        <v>-65880</v>
      </c>
      <c r="AC92">
        <v>-30520</v>
      </c>
      <c r="AD92">
        <v>1359884</v>
      </c>
      <c r="AE92">
        <v>-258562</v>
      </c>
      <c r="AF92">
        <v>1101322</v>
      </c>
      <c r="AG92">
        <v>10842</v>
      </c>
      <c r="AH92">
        <v>0</v>
      </c>
      <c r="AI92">
        <v>0</v>
      </c>
      <c r="AJ92">
        <v>1682692</v>
      </c>
      <c r="AK92">
        <v>-200045</v>
      </c>
      <c r="AL92">
        <v>1482647</v>
      </c>
    </row>
    <row r="93" spans="1:38" ht="12.75">
      <c r="A93" t="s">
        <v>287</v>
      </c>
      <c r="B93">
        <v>50175</v>
      </c>
      <c r="C93">
        <v>200912</v>
      </c>
      <c r="D93">
        <v>447067</v>
      </c>
      <c r="E93">
        <v>-2664</v>
      </c>
      <c r="F93">
        <v>-9669</v>
      </c>
      <c r="G93">
        <v>0</v>
      </c>
      <c r="H93">
        <v>434734</v>
      </c>
      <c r="I93">
        <v>4563</v>
      </c>
      <c r="J93">
        <v>-380722</v>
      </c>
      <c r="K93">
        <v>1006</v>
      </c>
      <c r="L93">
        <v>-939</v>
      </c>
      <c r="M93">
        <v>-1433</v>
      </c>
      <c r="N93">
        <v>-382088</v>
      </c>
      <c r="O93">
        <v>0</v>
      </c>
      <c r="P93">
        <v>-107</v>
      </c>
      <c r="Q93">
        <v>-63327</v>
      </c>
      <c r="R93">
        <v>-25432</v>
      </c>
      <c r="S93">
        <v>0</v>
      </c>
      <c r="T93">
        <v>-86</v>
      </c>
      <c r="U93">
        <v>-88845</v>
      </c>
      <c r="V93">
        <v>-31743</v>
      </c>
      <c r="W93">
        <v>0</v>
      </c>
      <c r="X93">
        <v>0</v>
      </c>
      <c r="Y93">
        <v>0</v>
      </c>
      <c r="Z93">
        <v>34538</v>
      </c>
      <c r="AA93">
        <v>-381</v>
      </c>
      <c r="AB93">
        <v>-157</v>
      </c>
      <c r="AC93">
        <v>-1692</v>
      </c>
      <c r="AD93">
        <v>32308</v>
      </c>
      <c r="AE93">
        <v>-11039</v>
      </c>
      <c r="AF93">
        <v>21269</v>
      </c>
      <c r="AG93">
        <v>0</v>
      </c>
      <c r="AH93">
        <v>0</v>
      </c>
      <c r="AI93">
        <v>0</v>
      </c>
      <c r="AJ93">
        <v>-10474</v>
      </c>
      <c r="AK93">
        <v>2637</v>
      </c>
      <c r="AL93">
        <v>-7837</v>
      </c>
    </row>
    <row r="94" spans="1:38" ht="12.75">
      <c r="A94" t="s">
        <v>342</v>
      </c>
      <c r="B94">
        <v>53070</v>
      </c>
      <c r="C94">
        <v>200912</v>
      </c>
      <c r="D94">
        <v>16905533</v>
      </c>
      <c r="E94">
        <v>-773867</v>
      </c>
      <c r="F94">
        <v>64254</v>
      </c>
      <c r="G94">
        <v>-26292</v>
      </c>
      <c r="H94">
        <v>16169628</v>
      </c>
      <c r="I94">
        <v>146327</v>
      </c>
      <c r="J94">
        <v>-12685866</v>
      </c>
      <c r="K94">
        <v>234478</v>
      </c>
      <c r="L94">
        <v>382703</v>
      </c>
      <c r="M94">
        <v>24770</v>
      </c>
      <c r="N94">
        <v>-12043915</v>
      </c>
      <c r="O94">
        <v>0</v>
      </c>
      <c r="P94">
        <v>-116513</v>
      </c>
      <c r="Q94">
        <v>-2164048</v>
      </c>
      <c r="R94">
        <v>-625006</v>
      </c>
      <c r="S94">
        <v>0</v>
      </c>
      <c r="T94">
        <v>26544</v>
      </c>
      <c r="U94">
        <v>-2762510</v>
      </c>
      <c r="V94">
        <v>1393017</v>
      </c>
      <c r="W94">
        <v>230936</v>
      </c>
      <c r="X94">
        <v>0</v>
      </c>
      <c r="Y94">
        <v>57221</v>
      </c>
      <c r="Z94">
        <v>1195820</v>
      </c>
      <c r="AA94">
        <v>731437</v>
      </c>
      <c r="AB94">
        <v>-108145</v>
      </c>
      <c r="AC94">
        <v>-97000</v>
      </c>
      <c r="AD94">
        <v>2010269</v>
      </c>
      <c r="AE94">
        <v>-814411</v>
      </c>
      <c r="AF94">
        <v>1195858</v>
      </c>
      <c r="AG94">
        <v>123040</v>
      </c>
      <c r="AH94">
        <v>-114965</v>
      </c>
      <c r="AI94">
        <v>28915</v>
      </c>
      <c r="AJ94">
        <v>2625865</v>
      </c>
      <c r="AK94">
        <v>-544000</v>
      </c>
      <c r="AL94">
        <v>2081865</v>
      </c>
    </row>
    <row r="95" spans="1:38" ht="12.75">
      <c r="A95" t="s">
        <v>274</v>
      </c>
      <c r="B95">
        <v>50053</v>
      </c>
      <c r="C95">
        <v>200912</v>
      </c>
      <c r="D95">
        <v>178500</v>
      </c>
      <c r="E95">
        <v>-110400</v>
      </c>
      <c r="F95">
        <v>-4900</v>
      </c>
      <c r="G95">
        <v>1500</v>
      </c>
      <c r="H95">
        <v>64700</v>
      </c>
      <c r="I95">
        <v>1800</v>
      </c>
      <c r="J95">
        <v>-23500</v>
      </c>
      <c r="K95">
        <v>11000</v>
      </c>
      <c r="L95">
        <v>-13600</v>
      </c>
      <c r="M95">
        <v>7300</v>
      </c>
      <c r="N95">
        <v>-18800</v>
      </c>
      <c r="O95">
        <v>0</v>
      </c>
      <c r="P95">
        <v>0</v>
      </c>
      <c r="Q95">
        <v>0</v>
      </c>
      <c r="R95">
        <v>-54400</v>
      </c>
      <c r="S95">
        <v>0</v>
      </c>
      <c r="T95">
        <v>51900</v>
      </c>
      <c r="U95">
        <v>-2500</v>
      </c>
      <c r="V95">
        <v>45200</v>
      </c>
      <c r="W95">
        <v>0</v>
      </c>
      <c r="X95">
        <v>0</v>
      </c>
      <c r="Y95">
        <v>0</v>
      </c>
      <c r="Z95">
        <v>23100</v>
      </c>
      <c r="AA95">
        <v>11400</v>
      </c>
      <c r="AB95">
        <v>-100</v>
      </c>
      <c r="AC95">
        <v>-1300</v>
      </c>
      <c r="AD95">
        <v>33100</v>
      </c>
      <c r="AE95">
        <v>-1600</v>
      </c>
      <c r="AF95">
        <v>31500</v>
      </c>
      <c r="AG95">
        <v>0</v>
      </c>
      <c r="AH95">
        <v>0</v>
      </c>
      <c r="AI95">
        <v>0</v>
      </c>
      <c r="AJ95">
        <v>76700</v>
      </c>
      <c r="AK95">
        <v>-21200</v>
      </c>
      <c r="AL95">
        <v>55500</v>
      </c>
    </row>
    <row r="96" spans="1:38" ht="12.75">
      <c r="A96" t="s">
        <v>276</v>
      </c>
      <c r="B96">
        <v>50074</v>
      </c>
      <c r="C96">
        <v>200912</v>
      </c>
      <c r="D96">
        <v>240</v>
      </c>
      <c r="E96">
        <v>-115</v>
      </c>
      <c r="F96">
        <v>0</v>
      </c>
      <c r="G96">
        <v>0</v>
      </c>
      <c r="H96">
        <v>125</v>
      </c>
      <c r="I96">
        <v>2</v>
      </c>
      <c r="J96">
        <v>-82</v>
      </c>
      <c r="K96">
        <v>36</v>
      </c>
      <c r="L96">
        <v>3</v>
      </c>
      <c r="M96">
        <v>0</v>
      </c>
      <c r="N96">
        <v>-43</v>
      </c>
      <c r="O96">
        <v>0</v>
      </c>
      <c r="P96">
        <v>0</v>
      </c>
      <c r="Q96">
        <v>0</v>
      </c>
      <c r="R96">
        <v>-372</v>
      </c>
      <c r="S96">
        <v>0</v>
      </c>
      <c r="T96">
        <v>0</v>
      </c>
      <c r="U96">
        <v>-372</v>
      </c>
      <c r="V96">
        <v>-288</v>
      </c>
      <c r="W96">
        <v>0</v>
      </c>
      <c r="X96">
        <v>0</v>
      </c>
      <c r="Y96">
        <v>0</v>
      </c>
      <c r="Z96">
        <v>1189</v>
      </c>
      <c r="AA96">
        <v>456</v>
      </c>
      <c r="AB96">
        <v>0</v>
      </c>
      <c r="AC96">
        <v>0</v>
      </c>
      <c r="AD96">
        <v>1645</v>
      </c>
      <c r="AE96">
        <v>-2</v>
      </c>
      <c r="AF96">
        <v>1643</v>
      </c>
      <c r="AG96">
        <v>0</v>
      </c>
      <c r="AH96">
        <v>0</v>
      </c>
      <c r="AI96">
        <v>0</v>
      </c>
      <c r="AJ96">
        <v>1355</v>
      </c>
      <c r="AK96">
        <v>0</v>
      </c>
      <c r="AL96">
        <v>1355</v>
      </c>
    </row>
    <row r="97" spans="1:38" ht="12.75">
      <c r="A97" t="s">
        <v>310</v>
      </c>
      <c r="B97">
        <v>50635</v>
      </c>
      <c r="C97">
        <v>200912</v>
      </c>
      <c r="D97">
        <v>19650</v>
      </c>
      <c r="E97">
        <v>0</v>
      </c>
      <c r="F97">
        <v>0</v>
      </c>
      <c r="G97">
        <v>0</v>
      </c>
      <c r="H97">
        <v>19650</v>
      </c>
      <c r="I97">
        <v>-4363</v>
      </c>
      <c r="J97">
        <v>-37080</v>
      </c>
      <c r="K97">
        <v>0</v>
      </c>
      <c r="L97">
        <v>18615</v>
      </c>
      <c r="M97">
        <v>0</v>
      </c>
      <c r="N97">
        <v>-18465</v>
      </c>
      <c r="O97">
        <v>0</v>
      </c>
      <c r="P97">
        <v>0</v>
      </c>
      <c r="Q97">
        <v>-67</v>
      </c>
      <c r="R97">
        <v>-3776</v>
      </c>
      <c r="S97">
        <v>0</v>
      </c>
      <c r="T97">
        <v>0</v>
      </c>
      <c r="U97">
        <v>-3843</v>
      </c>
      <c r="V97">
        <v>-7021</v>
      </c>
      <c r="W97">
        <v>0</v>
      </c>
      <c r="X97">
        <v>0</v>
      </c>
      <c r="Y97">
        <v>0</v>
      </c>
      <c r="Z97">
        <v>12813</v>
      </c>
      <c r="AA97">
        <v>6039</v>
      </c>
      <c r="AB97">
        <v>0</v>
      </c>
      <c r="AC97">
        <v>-279</v>
      </c>
      <c r="AD97">
        <v>18573</v>
      </c>
      <c r="AE97">
        <v>-5469</v>
      </c>
      <c r="AF97">
        <v>13104</v>
      </c>
      <c r="AG97">
        <v>0</v>
      </c>
      <c r="AH97">
        <v>0</v>
      </c>
      <c r="AI97">
        <v>0</v>
      </c>
      <c r="AJ97">
        <v>6083</v>
      </c>
      <c r="AK97">
        <v>0</v>
      </c>
      <c r="AL97">
        <v>6083</v>
      </c>
    </row>
    <row r="98" spans="1:38" ht="12.75">
      <c r="A98" t="s">
        <v>271</v>
      </c>
      <c r="B98">
        <v>50018</v>
      </c>
      <c r="C98">
        <v>200912</v>
      </c>
      <c r="D98">
        <v>34783</v>
      </c>
      <c r="E98">
        <v>-951</v>
      </c>
      <c r="F98">
        <v>0</v>
      </c>
      <c r="G98">
        <v>0</v>
      </c>
      <c r="H98">
        <v>33832</v>
      </c>
      <c r="I98">
        <v>1618</v>
      </c>
      <c r="J98">
        <v>-39256</v>
      </c>
      <c r="K98">
        <v>0</v>
      </c>
      <c r="L98">
        <v>27676</v>
      </c>
      <c r="M98">
        <v>0</v>
      </c>
      <c r="N98">
        <v>-11580</v>
      </c>
      <c r="O98">
        <v>0</v>
      </c>
      <c r="P98">
        <v>0</v>
      </c>
      <c r="Q98">
        <v>0</v>
      </c>
      <c r="R98">
        <v>-6092</v>
      </c>
      <c r="S98">
        <v>0</v>
      </c>
      <c r="T98">
        <v>0</v>
      </c>
      <c r="U98">
        <v>-6092</v>
      </c>
      <c r="V98">
        <v>17778</v>
      </c>
      <c r="W98">
        <v>0</v>
      </c>
      <c r="X98">
        <v>0</v>
      </c>
      <c r="Y98">
        <v>0</v>
      </c>
      <c r="Z98">
        <v>18102</v>
      </c>
      <c r="AA98">
        <v>18956</v>
      </c>
      <c r="AB98">
        <v>-3866</v>
      </c>
      <c r="AC98">
        <v>-598</v>
      </c>
      <c r="AD98">
        <v>32594</v>
      </c>
      <c r="AE98">
        <v>-7787</v>
      </c>
      <c r="AF98">
        <v>24807</v>
      </c>
      <c r="AG98">
        <v>0</v>
      </c>
      <c r="AH98">
        <v>0</v>
      </c>
      <c r="AI98">
        <v>0</v>
      </c>
      <c r="AJ98">
        <v>42585</v>
      </c>
      <c r="AK98">
        <v>-1992</v>
      </c>
      <c r="AL98">
        <v>40593</v>
      </c>
    </row>
    <row r="99" spans="1:38" ht="12.75">
      <c r="A99" t="s">
        <v>307</v>
      </c>
      <c r="B99">
        <v>50544</v>
      </c>
      <c r="C99">
        <v>200912</v>
      </c>
      <c r="D99">
        <v>1194</v>
      </c>
      <c r="E99">
        <v>0</v>
      </c>
      <c r="F99">
        <v>0</v>
      </c>
      <c r="G99">
        <v>0</v>
      </c>
      <c r="H99">
        <v>1194</v>
      </c>
      <c r="I99">
        <v>0</v>
      </c>
      <c r="J99">
        <v>-2510</v>
      </c>
      <c r="K99">
        <v>957</v>
      </c>
      <c r="L99">
        <v>1216</v>
      </c>
      <c r="M99">
        <v>-810</v>
      </c>
      <c r="N99">
        <v>-1147</v>
      </c>
      <c r="O99">
        <v>0</v>
      </c>
      <c r="P99">
        <v>0</v>
      </c>
      <c r="Q99">
        <v>-9</v>
      </c>
      <c r="R99">
        <v>-679</v>
      </c>
      <c r="S99">
        <v>0</v>
      </c>
      <c r="T99">
        <v>0</v>
      </c>
      <c r="U99">
        <v>-688</v>
      </c>
      <c r="V99">
        <v>-641</v>
      </c>
      <c r="W99">
        <v>0</v>
      </c>
      <c r="X99">
        <v>0</v>
      </c>
      <c r="Y99">
        <v>0</v>
      </c>
      <c r="Z99">
        <v>80</v>
      </c>
      <c r="AA99">
        <v>128</v>
      </c>
      <c r="AB99">
        <v>0</v>
      </c>
      <c r="AC99">
        <v>0</v>
      </c>
      <c r="AD99">
        <v>208</v>
      </c>
      <c r="AE99">
        <v>0</v>
      </c>
      <c r="AF99">
        <v>208</v>
      </c>
      <c r="AG99">
        <v>0</v>
      </c>
      <c r="AH99">
        <v>0</v>
      </c>
      <c r="AI99">
        <v>0</v>
      </c>
      <c r="AJ99">
        <v>-433</v>
      </c>
      <c r="AK99">
        <v>0</v>
      </c>
      <c r="AL99">
        <v>-433</v>
      </c>
    </row>
    <row r="100" spans="1:38" ht="12.75">
      <c r="A100" t="s">
        <v>360</v>
      </c>
      <c r="B100">
        <v>53106</v>
      </c>
      <c r="C100">
        <v>200912</v>
      </c>
      <c r="D100">
        <v>35228</v>
      </c>
      <c r="E100">
        <v>-10644</v>
      </c>
      <c r="F100">
        <v>349</v>
      </c>
      <c r="G100">
        <v>-32</v>
      </c>
      <c r="H100">
        <v>24901</v>
      </c>
      <c r="I100">
        <v>517</v>
      </c>
      <c r="J100">
        <v>-15991</v>
      </c>
      <c r="K100">
        <v>3941</v>
      </c>
      <c r="L100">
        <v>-1522</v>
      </c>
      <c r="M100">
        <v>290</v>
      </c>
      <c r="N100">
        <v>-13282</v>
      </c>
      <c r="O100">
        <v>0</v>
      </c>
      <c r="P100">
        <v>0</v>
      </c>
      <c r="Q100">
        <v>-3431</v>
      </c>
      <c r="R100">
        <v>-6607</v>
      </c>
      <c r="S100">
        <v>0</v>
      </c>
      <c r="T100">
        <v>2298</v>
      </c>
      <c r="U100">
        <v>-7740</v>
      </c>
      <c r="V100">
        <v>4396</v>
      </c>
      <c r="W100">
        <v>0</v>
      </c>
      <c r="X100">
        <v>0</v>
      </c>
      <c r="Y100">
        <v>0</v>
      </c>
      <c r="Z100">
        <v>2933</v>
      </c>
      <c r="AA100">
        <v>8872</v>
      </c>
      <c r="AB100">
        <v>-13</v>
      </c>
      <c r="AC100">
        <v>-261</v>
      </c>
      <c r="AD100">
        <v>11531</v>
      </c>
      <c r="AE100">
        <v>-517</v>
      </c>
      <c r="AF100">
        <v>11014</v>
      </c>
      <c r="AG100">
        <v>0</v>
      </c>
      <c r="AH100">
        <v>0</v>
      </c>
      <c r="AI100">
        <v>0</v>
      </c>
      <c r="AJ100">
        <v>15410</v>
      </c>
      <c r="AK100">
        <v>-3079</v>
      </c>
      <c r="AL100">
        <v>12331</v>
      </c>
    </row>
    <row r="101" spans="1:38" ht="12.75">
      <c r="A101" t="s">
        <v>281</v>
      </c>
      <c r="B101">
        <v>50102</v>
      </c>
      <c r="C101">
        <v>200912</v>
      </c>
      <c r="D101">
        <v>164915</v>
      </c>
      <c r="E101">
        <v>-48982</v>
      </c>
      <c r="F101">
        <v>-2675</v>
      </c>
      <c r="G101">
        <v>0</v>
      </c>
      <c r="H101">
        <v>113258</v>
      </c>
      <c r="I101">
        <v>1657</v>
      </c>
      <c r="J101">
        <v>-107515</v>
      </c>
      <c r="K101">
        <v>28424</v>
      </c>
      <c r="L101">
        <v>178</v>
      </c>
      <c r="M101">
        <v>-1978</v>
      </c>
      <c r="N101">
        <v>-80891</v>
      </c>
      <c r="O101">
        <v>0</v>
      </c>
      <c r="P101">
        <v>-6989</v>
      </c>
      <c r="Q101">
        <v>-6851</v>
      </c>
      <c r="R101">
        <v>-19212</v>
      </c>
      <c r="S101">
        <v>0</v>
      </c>
      <c r="T101">
        <v>11518</v>
      </c>
      <c r="U101">
        <v>-14545</v>
      </c>
      <c r="V101">
        <v>12490</v>
      </c>
      <c r="W101">
        <v>0</v>
      </c>
      <c r="X101">
        <v>105</v>
      </c>
      <c r="Y101">
        <v>0</v>
      </c>
      <c r="Z101">
        <v>10569</v>
      </c>
      <c r="AA101">
        <v>18591</v>
      </c>
      <c r="AB101">
        <v>-15</v>
      </c>
      <c r="AC101">
        <v>-241</v>
      </c>
      <c r="AD101">
        <v>29009</v>
      </c>
      <c r="AE101">
        <v>-4190</v>
      </c>
      <c r="AF101">
        <v>24819</v>
      </c>
      <c r="AG101">
        <v>3767</v>
      </c>
      <c r="AH101">
        <v>0</v>
      </c>
      <c r="AI101">
        <v>0</v>
      </c>
      <c r="AJ101">
        <v>41076</v>
      </c>
      <c r="AK101">
        <v>-7919</v>
      </c>
      <c r="AL101">
        <v>33157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0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49.00390625" style="0" bestFit="1" customWidth="1"/>
    <col min="3" max="3" width="11.57421875" style="0" bestFit="1" customWidth="1"/>
  </cols>
  <sheetData>
    <row r="1" spans="2:3" ht="20.25">
      <c r="B1" s="1" t="s">
        <v>69</v>
      </c>
      <c r="C1" s="2"/>
    </row>
    <row r="2" spans="2:3" ht="18.75">
      <c r="B2" s="3"/>
      <c r="C2" s="3"/>
    </row>
    <row r="3" spans="1:3" ht="18.75">
      <c r="A3" t="s">
        <v>45</v>
      </c>
      <c r="B3" s="4" t="s">
        <v>50</v>
      </c>
      <c r="C3" s="4" t="s">
        <v>160</v>
      </c>
    </row>
    <row r="4" spans="2:3" ht="18.75">
      <c r="B4" s="3"/>
      <c r="C4" s="3"/>
    </row>
    <row r="5" spans="2:3" ht="18.75">
      <c r="B5" s="5" t="s">
        <v>51</v>
      </c>
      <c r="C5" s="4"/>
    </row>
    <row r="6" spans="1:3" ht="18.75">
      <c r="A6">
        <v>50043</v>
      </c>
      <c r="B6" s="3" t="s">
        <v>37</v>
      </c>
      <c r="C6" s="6">
        <v>31452317</v>
      </c>
    </row>
    <row r="7" spans="1:3" ht="18.75">
      <c r="A7">
        <v>53086</v>
      </c>
      <c r="B7" s="3" t="s">
        <v>70</v>
      </c>
      <c r="C7" s="6">
        <v>10526949</v>
      </c>
    </row>
    <row r="8" spans="1:3" ht="18.75">
      <c r="A8">
        <v>53102</v>
      </c>
      <c r="B8" s="3" t="s">
        <v>183</v>
      </c>
      <c r="C8" s="6">
        <v>28891458</v>
      </c>
    </row>
    <row r="9" spans="1:3" ht="18.75">
      <c r="A9">
        <v>53002</v>
      </c>
      <c r="B9" s="3" t="s">
        <v>71</v>
      </c>
      <c r="C9" s="6">
        <v>14592385</v>
      </c>
    </row>
    <row r="10" spans="1:3" ht="18.75">
      <c r="A10">
        <v>50253</v>
      </c>
      <c r="B10" s="3" t="s">
        <v>72</v>
      </c>
      <c r="C10" s="6">
        <v>35992715</v>
      </c>
    </row>
    <row r="11" spans="1:3" ht="18.75">
      <c r="A11">
        <v>53093</v>
      </c>
      <c r="B11" s="3" t="s">
        <v>168</v>
      </c>
      <c r="C11" s="6">
        <v>27430988</v>
      </c>
    </row>
    <row r="12" spans="1:3" ht="18.75">
      <c r="A12" t="e">
        <v>#N/A</v>
      </c>
      <c r="B12" s="3"/>
      <c r="C12" s="6"/>
    </row>
    <row r="13" spans="1:3" ht="18.75">
      <c r="A13" t="e">
        <v>#N/A</v>
      </c>
      <c r="B13" s="5" t="s">
        <v>52</v>
      </c>
      <c r="C13" s="6"/>
    </row>
    <row r="14" spans="1:3" ht="18.75">
      <c r="A14">
        <v>50092</v>
      </c>
      <c r="B14" s="3" t="s">
        <v>73</v>
      </c>
      <c r="C14" s="6">
        <v>40553517</v>
      </c>
    </row>
    <row r="15" spans="1:3" ht="18.75">
      <c r="A15">
        <v>53048</v>
      </c>
      <c r="B15" s="3" t="s">
        <v>74</v>
      </c>
      <c r="C15" s="6">
        <v>17146203</v>
      </c>
    </row>
    <row r="16" spans="1:3" ht="18.75">
      <c r="A16">
        <v>53065</v>
      </c>
      <c r="B16" s="3" t="s">
        <v>75</v>
      </c>
      <c r="C16" s="6">
        <v>19323293</v>
      </c>
    </row>
    <row r="17" spans="1:3" ht="18.75">
      <c r="A17">
        <v>53028</v>
      </c>
      <c r="B17" s="3" t="s">
        <v>76</v>
      </c>
      <c r="C17" s="6">
        <v>15465972</v>
      </c>
    </row>
    <row r="18" spans="1:3" ht="18.75">
      <c r="A18">
        <v>50088</v>
      </c>
      <c r="B18" s="3" t="s">
        <v>162</v>
      </c>
      <c r="C18" s="6">
        <v>25476212</v>
      </c>
    </row>
    <row r="19" spans="1:3" ht="18.75">
      <c r="A19" t="e">
        <v>#N/A</v>
      </c>
      <c r="B19" s="3"/>
      <c r="C19" s="6"/>
    </row>
    <row r="20" spans="1:3" ht="18.75">
      <c r="A20" t="e">
        <v>#N/A</v>
      </c>
      <c r="B20" s="5" t="s">
        <v>53</v>
      </c>
      <c r="C20" s="6"/>
    </row>
    <row r="21" spans="1:3" ht="18.75">
      <c r="A21">
        <v>53092</v>
      </c>
      <c r="B21" s="3" t="s">
        <v>175</v>
      </c>
      <c r="C21" s="6">
        <v>27399606</v>
      </c>
    </row>
    <row r="22" spans="1:3" ht="18.75">
      <c r="A22">
        <v>52036</v>
      </c>
      <c r="B22" s="3" t="s">
        <v>161</v>
      </c>
      <c r="C22" s="6">
        <v>24256030</v>
      </c>
    </row>
    <row r="23" spans="1:3" ht="18.75">
      <c r="A23">
        <v>52042</v>
      </c>
      <c r="B23" s="3" t="s">
        <v>77</v>
      </c>
      <c r="C23" s="6">
        <v>10529638</v>
      </c>
    </row>
    <row r="24" spans="1:3" ht="18.75">
      <c r="A24" t="e">
        <v>#N/A</v>
      </c>
      <c r="B24" s="3"/>
      <c r="C24" s="6"/>
    </row>
    <row r="25" spans="1:3" ht="18.75">
      <c r="A25" t="e">
        <v>#N/A</v>
      </c>
      <c r="B25" s="5" t="s">
        <v>54</v>
      </c>
      <c r="C25" s="6"/>
    </row>
    <row r="26" spans="1:3" ht="18.75">
      <c r="A26">
        <v>53072</v>
      </c>
      <c r="B26" s="3" t="s">
        <v>78</v>
      </c>
      <c r="C26" s="6">
        <v>25020634</v>
      </c>
    </row>
    <row r="27" spans="1:3" ht="18.75">
      <c r="A27">
        <v>53089</v>
      </c>
      <c r="B27" s="3" t="s">
        <v>191</v>
      </c>
      <c r="C27" s="6">
        <v>27243045</v>
      </c>
    </row>
    <row r="28" spans="1:3" ht="18.75">
      <c r="A28" t="e">
        <v>#N/A</v>
      </c>
      <c r="B28" s="3" t="s">
        <v>79</v>
      </c>
      <c r="C28" s="6">
        <v>19129705</v>
      </c>
    </row>
    <row r="29" spans="1:3" ht="18.75">
      <c r="A29">
        <v>51706</v>
      </c>
      <c r="B29" s="3" t="s">
        <v>80</v>
      </c>
      <c r="C29" s="6">
        <v>22656511</v>
      </c>
    </row>
    <row r="30" spans="1:3" ht="18.75">
      <c r="A30">
        <v>53087</v>
      </c>
      <c r="B30" s="3" t="s">
        <v>81</v>
      </c>
      <c r="C30" s="6">
        <v>26717795</v>
      </c>
    </row>
    <row r="31" spans="1:3" ht="18.75">
      <c r="A31">
        <v>53088</v>
      </c>
      <c r="B31" s="3" t="s">
        <v>163</v>
      </c>
      <c r="C31" s="6">
        <v>27174558</v>
      </c>
    </row>
    <row r="32" spans="1:3" ht="18.75">
      <c r="A32">
        <v>53005</v>
      </c>
      <c r="B32" s="3" t="s">
        <v>82</v>
      </c>
      <c r="C32" s="6">
        <v>24256138</v>
      </c>
    </row>
    <row r="33" spans="1:3" ht="18.75">
      <c r="A33">
        <v>50257</v>
      </c>
      <c r="B33" s="3" t="s">
        <v>83</v>
      </c>
      <c r="C33" s="6">
        <v>20827610</v>
      </c>
    </row>
    <row r="34" spans="1:3" ht="18.75">
      <c r="A34">
        <v>50540</v>
      </c>
      <c r="B34" s="3" t="s">
        <v>84</v>
      </c>
      <c r="C34" s="6">
        <v>22239015</v>
      </c>
    </row>
    <row r="35" spans="1:3" ht="18.75">
      <c r="A35">
        <v>53095</v>
      </c>
      <c r="B35" s="3" t="s">
        <v>169</v>
      </c>
      <c r="C35" s="6">
        <v>27613489</v>
      </c>
    </row>
    <row r="36" spans="1:3" ht="18.75">
      <c r="A36">
        <v>53061</v>
      </c>
      <c r="B36" s="3" t="s">
        <v>85</v>
      </c>
      <c r="C36" s="6">
        <v>18781409</v>
      </c>
    </row>
    <row r="37" spans="1:3" ht="18.75">
      <c r="A37">
        <v>53000</v>
      </c>
      <c r="B37" s="3" t="s">
        <v>86</v>
      </c>
      <c r="C37" s="6">
        <v>13845301</v>
      </c>
    </row>
    <row r="38" spans="1:3" ht="18.75">
      <c r="A38">
        <v>53067</v>
      </c>
      <c r="B38" s="3" t="s">
        <v>177</v>
      </c>
      <c r="C38" s="6">
        <v>20820098</v>
      </c>
    </row>
    <row r="39" spans="1:3" ht="18.75">
      <c r="A39">
        <v>50052</v>
      </c>
      <c r="B39" s="3" t="s">
        <v>193</v>
      </c>
      <c r="C39" s="6">
        <v>24256383</v>
      </c>
    </row>
    <row r="40" spans="1:3" ht="18.75">
      <c r="A40">
        <v>53100</v>
      </c>
      <c r="B40" s="3" t="s">
        <v>178</v>
      </c>
      <c r="C40" s="6">
        <v>28330766</v>
      </c>
    </row>
    <row r="41" spans="1:3" ht="18.75">
      <c r="A41">
        <v>53101</v>
      </c>
      <c r="B41" s="3" t="s">
        <v>181</v>
      </c>
      <c r="C41" s="6">
        <v>21503886</v>
      </c>
    </row>
    <row r="42" spans="1:3" ht="18.75">
      <c r="A42" t="e">
        <v>#N/A</v>
      </c>
      <c r="B42" s="3"/>
      <c r="C42" s="6"/>
    </row>
    <row r="43" spans="1:3" ht="18.75">
      <c r="A43" t="e">
        <v>#N/A</v>
      </c>
      <c r="B43" s="5" t="s">
        <v>65</v>
      </c>
      <c r="C43" s="6"/>
    </row>
    <row r="44" spans="1:3" ht="18.75">
      <c r="A44">
        <v>53063</v>
      </c>
      <c r="B44" s="3" t="s">
        <v>87</v>
      </c>
      <c r="C44" s="6">
        <v>18937638</v>
      </c>
    </row>
    <row r="45" spans="1:3" ht="18.75">
      <c r="A45">
        <v>53050</v>
      </c>
      <c r="B45" s="3" t="s">
        <v>88</v>
      </c>
      <c r="C45" s="6">
        <v>17146300</v>
      </c>
    </row>
    <row r="46" spans="1:3" ht="18.75">
      <c r="A46">
        <v>53103</v>
      </c>
      <c r="B46" s="3" t="s">
        <v>184</v>
      </c>
      <c r="C46" s="6">
        <v>30072855</v>
      </c>
    </row>
    <row r="47" spans="1:3" ht="18.75">
      <c r="A47">
        <v>50149</v>
      </c>
      <c r="B47" s="3" t="s">
        <v>89</v>
      </c>
      <c r="C47" s="6">
        <v>62940514</v>
      </c>
    </row>
    <row r="48" spans="1:3" ht="18.75">
      <c r="A48" t="e">
        <v>#N/A</v>
      </c>
      <c r="B48" s="3"/>
      <c r="C48" s="6"/>
    </row>
    <row r="49" spans="1:3" ht="18.75">
      <c r="A49" t="e">
        <v>#N/A</v>
      </c>
      <c r="B49" s="5" t="s">
        <v>55</v>
      </c>
      <c r="C49" s="6"/>
    </row>
    <row r="50" spans="1:3" ht="18.75">
      <c r="A50" t="e">
        <v>#N/A</v>
      </c>
      <c r="B50" s="3" t="s">
        <v>192</v>
      </c>
      <c r="C50" s="6">
        <v>20230185</v>
      </c>
    </row>
    <row r="51" spans="1:3" ht="18.75">
      <c r="A51">
        <v>53104</v>
      </c>
      <c r="B51" s="3" t="s">
        <v>90</v>
      </c>
      <c r="C51" s="6">
        <v>28677545</v>
      </c>
    </row>
    <row r="52" spans="1:3" ht="18.75">
      <c r="A52">
        <v>53097</v>
      </c>
      <c r="B52" s="3" t="s">
        <v>179</v>
      </c>
      <c r="C52" s="6">
        <v>27744044</v>
      </c>
    </row>
    <row r="53" spans="1:3" ht="18.75">
      <c r="A53">
        <v>53084</v>
      </c>
      <c r="B53" s="3" t="s">
        <v>91</v>
      </c>
      <c r="C53" s="6">
        <v>26414229</v>
      </c>
    </row>
    <row r="54" spans="1:3" ht="18.75">
      <c r="A54">
        <v>50479</v>
      </c>
      <c r="B54" s="3" t="s">
        <v>92</v>
      </c>
      <c r="C54" s="6">
        <v>24255840</v>
      </c>
    </row>
    <row r="55" spans="1:3" ht="18.75">
      <c r="A55">
        <v>53055</v>
      </c>
      <c r="B55" s="3" t="s">
        <v>93</v>
      </c>
      <c r="C55" s="6">
        <v>17394630</v>
      </c>
    </row>
    <row r="56" spans="1:3" ht="18.75">
      <c r="A56" t="e">
        <v>#N/A</v>
      </c>
      <c r="B56" s="3"/>
      <c r="C56" s="6"/>
    </row>
    <row r="57" spans="1:3" ht="18.75">
      <c r="A57" t="e">
        <v>#N/A</v>
      </c>
      <c r="B57" s="5" t="s">
        <v>56</v>
      </c>
      <c r="C57" s="6"/>
    </row>
    <row r="58" spans="1:3" ht="18.75">
      <c r="A58">
        <v>53068</v>
      </c>
      <c r="B58" s="3" t="s">
        <v>185</v>
      </c>
      <c r="C58" s="6">
        <v>21064440</v>
      </c>
    </row>
    <row r="59" spans="1:3" ht="18.75">
      <c r="A59">
        <v>50295</v>
      </c>
      <c r="B59" s="3" t="s">
        <v>94</v>
      </c>
      <c r="C59" s="6">
        <v>53370918</v>
      </c>
    </row>
    <row r="60" spans="1:3" ht="18.75">
      <c r="A60">
        <v>51619</v>
      </c>
      <c r="B60" s="3" t="s">
        <v>39</v>
      </c>
      <c r="C60" s="6">
        <v>26231418</v>
      </c>
    </row>
    <row r="61" spans="1:3" ht="18.75">
      <c r="A61">
        <v>53082</v>
      </c>
      <c r="B61" s="3" t="s">
        <v>170</v>
      </c>
      <c r="C61" s="6">
        <v>26219019</v>
      </c>
    </row>
    <row r="62" spans="1:3" ht="18.75">
      <c r="A62">
        <v>50516</v>
      </c>
      <c r="B62" s="3" t="s">
        <v>95</v>
      </c>
      <c r="C62" s="6">
        <v>20644915</v>
      </c>
    </row>
    <row r="63" spans="1:3" ht="18.75">
      <c r="A63" t="e">
        <v>#N/A</v>
      </c>
      <c r="B63" s="3"/>
      <c r="C63" s="6"/>
    </row>
    <row r="64" spans="1:3" ht="18.75">
      <c r="A64" t="e">
        <v>#N/A</v>
      </c>
      <c r="B64" s="5" t="s">
        <v>57</v>
      </c>
      <c r="C64" s="6"/>
    </row>
    <row r="65" spans="1:3" ht="18.75">
      <c r="A65" t="e">
        <v>#N/A</v>
      </c>
      <c r="B65" s="3" t="s">
        <v>96</v>
      </c>
      <c r="C65" s="6">
        <v>24255980</v>
      </c>
    </row>
    <row r="66" spans="1:3" ht="18.75">
      <c r="A66" t="e">
        <v>#N/A</v>
      </c>
      <c r="B66" s="3" t="s">
        <v>187</v>
      </c>
      <c r="C66" s="6">
        <v>24255999</v>
      </c>
    </row>
    <row r="67" spans="1:3" ht="18.75">
      <c r="A67">
        <v>50140</v>
      </c>
      <c r="B67" s="3" t="s">
        <v>97</v>
      </c>
      <c r="C67" s="6">
        <v>54698712</v>
      </c>
    </row>
    <row r="68" spans="1:3" ht="18.75">
      <c r="A68">
        <v>50447</v>
      </c>
      <c r="B68" s="3" t="s">
        <v>98</v>
      </c>
      <c r="C68" s="6">
        <v>40509313</v>
      </c>
    </row>
    <row r="69" spans="1:3" ht="18.75">
      <c r="A69">
        <v>51571</v>
      </c>
      <c r="B69" s="3" t="s">
        <v>194</v>
      </c>
      <c r="C69" s="6">
        <v>14944079</v>
      </c>
    </row>
    <row r="70" spans="1:3" ht="18.75">
      <c r="A70">
        <v>51063</v>
      </c>
      <c r="B70" s="3" t="s">
        <v>99</v>
      </c>
      <c r="C70" s="6">
        <v>17874179</v>
      </c>
    </row>
    <row r="71" spans="1:3" ht="18.75">
      <c r="A71">
        <v>50826</v>
      </c>
      <c r="B71" s="3" t="s">
        <v>100</v>
      </c>
      <c r="C71" s="6">
        <v>12931417</v>
      </c>
    </row>
    <row r="72" spans="1:3" ht="18.75">
      <c r="A72" t="e">
        <v>#N/A</v>
      </c>
      <c r="B72" s="3"/>
      <c r="C72" s="6"/>
    </row>
    <row r="73" spans="1:3" ht="18.75">
      <c r="A73" t="e">
        <v>#N/A</v>
      </c>
      <c r="B73" s="5" t="s">
        <v>58</v>
      </c>
      <c r="C73" s="6"/>
    </row>
    <row r="74" spans="1:3" ht="18.75">
      <c r="A74">
        <v>52070</v>
      </c>
      <c r="B74" s="3" t="s">
        <v>164</v>
      </c>
      <c r="C74" s="6">
        <v>10940834</v>
      </c>
    </row>
    <row r="75" spans="1:3" ht="18.75">
      <c r="A75">
        <v>51856</v>
      </c>
      <c r="B75" s="3" t="s">
        <v>101</v>
      </c>
      <c r="C75" s="6">
        <v>88076516</v>
      </c>
    </row>
    <row r="76" spans="1:3" ht="18.75">
      <c r="A76" t="e">
        <v>#N/A</v>
      </c>
      <c r="B76" s="3"/>
      <c r="C76" s="6"/>
    </row>
    <row r="77" spans="1:3" ht="18.75">
      <c r="A77" t="e">
        <v>#N/A</v>
      </c>
      <c r="B77" s="5" t="s">
        <v>66</v>
      </c>
      <c r="C77" s="6"/>
    </row>
    <row r="78" spans="1:3" ht="18.75">
      <c r="A78">
        <v>53045</v>
      </c>
      <c r="B78" s="3" t="s">
        <v>102</v>
      </c>
      <c r="C78" s="6">
        <v>17146246</v>
      </c>
    </row>
    <row r="79" spans="1:3" ht="18.75">
      <c r="A79" t="e">
        <v>#N/A</v>
      </c>
      <c r="B79" s="3"/>
      <c r="C79" s="6"/>
    </row>
    <row r="80" spans="1:3" ht="18.75">
      <c r="A80" t="e">
        <v>#N/A</v>
      </c>
      <c r="B80" s="5" t="s">
        <v>59</v>
      </c>
      <c r="C80" s="6"/>
    </row>
    <row r="81" spans="1:3" ht="18.75">
      <c r="A81">
        <v>52035</v>
      </c>
      <c r="B81" s="3" t="s">
        <v>103</v>
      </c>
      <c r="C81" s="6">
        <v>10497388</v>
      </c>
    </row>
    <row r="82" spans="1:3" ht="18.75">
      <c r="A82">
        <v>53096</v>
      </c>
      <c r="B82" s="3" t="s">
        <v>171</v>
      </c>
      <c r="C82" s="6">
        <v>27571972</v>
      </c>
    </row>
    <row r="83" spans="1:3" ht="18.75">
      <c r="A83">
        <v>51809</v>
      </c>
      <c r="B83" s="3" t="s">
        <v>104</v>
      </c>
      <c r="C83" s="6">
        <v>87372316</v>
      </c>
    </row>
    <row r="84" spans="1:3" ht="18.75">
      <c r="A84">
        <v>53079</v>
      </c>
      <c r="B84" s="3" t="s">
        <v>105</v>
      </c>
      <c r="C84" s="6">
        <v>25792564</v>
      </c>
    </row>
    <row r="85" spans="1:3" ht="18.75">
      <c r="A85">
        <v>52071</v>
      </c>
      <c r="B85" s="3" t="s">
        <v>106</v>
      </c>
      <c r="C85" s="6">
        <v>12429185</v>
      </c>
    </row>
    <row r="86" spans="1:3" ht="18.75">
      <c r="A86">
        <v>50192</v>
      </c>
      <c r="B86" s="3" t="s">
        <v>107</v>
      </c>
      <c r="C86" s="6">
        <v>67374428</v>
      </c>
    </row>
    <row r="87" spans="1:3" ht="18.75">
      <c r="A87">
        <v>53046</v>
      </c>
      <c r="B87" s="3" t="s">
        <v>195</v>
      </c>
      <c r="C87" s="6">
        <v>17146432</v>
      </c>
    </row>
    <row r="88" spans="1:3" ht="18.75">
      <c r="A88">
        <v>53047</v>
      </c>
      <c r="B88" s="3" t="s">
        <v>182</v>
      </c>
      <c r="C88" s="6">
        <v>17146092</v>
      </c>
    </row>
    <row r="89" spans="1:3" ht="18.75">
      <c r="A89">
        <v>51778</v>
      </c>
      <c r="B89" s="3" t="s">
        <v>108</v>
      </c>
      <c r="C89" s="6">
        <v>51148819</v>
      </c>
    </row>
    <row r="90" spans="1:3" ht="18.75">
      <c r="A90" t="e">
        <v>#N/A</v>
      </c>
      <c r="B90" s="3"/>
      <c r="C90" s="6"/>
    </row>
    <row r="91" spans="1:3" ht="18.75">
      <c r="A91" t="e">
        <v>#N/A</v>
      </c>
      <c r="B91" s="5" t="s">
        <v>60</v>
      </c>
      <c r="C91" s="6"/>
    </row>
    <row r="92" spans="1:3" ht="18.75">
      <c r="A92">
        <v>50234</v>
      </c>
      <c r="B92" s="3" t="s">
        <v>109</v>
      </c>
      <c r="C92" s="6">
        <v>22741519</v>
      </c>
    </row>
    <row r="93" spans="1:3" ht="18.75">
      <c r="A93">
        <v>50469</v>
      </c>
      <c r="B93" s="3" t="s">
        <v>110</v>
      </c>
      <c r="C93" s="6">
        <v>18502216</v>
      </c>
    </row>
    <row r="94" spans="1:3" ht="18.75">
      <c r="A94">
        <v>50099</v>
      </c>
      <c r="B94" s="3" t="s">
        <v>111</v>
      </c>
      <c r="C94" s="6">
        <v>68509815</v>
      </c>
    </row>
    <row r="95" spans="1:3" ht="18.75">
      <c r="A95">
        <v>53090</v>
      </c>
      <c r="B95" s="3" t="s">
        <v>172</v>
      </c>
      <c r="C95" s="6">
        <v>27303161</v>
      </c>
    </row>
    <row r="96" spans="1:3" ht="18.75">
      <c r="A96">
        <v>53051</v>
      </c>
      <c r="B96" s="3" t="s">
        <v>112</v>
      </c>
      <c r="C96" s="6">
        <v>17145444</v>
      </c>
    </row>
    <row r="97" spans="1:3" ht="18.75">
      <c r="A97">
        <v>50184</v>
      </c>
      <c r="B97" s="3" t="s">
        <v>113</v>
      </c>
      <c r="C97" s="6">
        <v>65264315</v>
      </c>
    </row>
    <row r="98" spans="1:3" ht="18.75">
      <c r="A98">
        <v>51086</v>
      </c>
      <c r="B98" s="3" t="s">
        <v>114</v>
      </c>
      <c r="C98" s="6">
        <v>18111217</v>
      </c>
    </row>
    <row r="99" spans="1:3" ht="18.75">
      <c r="A99">
        <v>51609</v>
      </c>
      <c r="B99" s="3" t="s">
        <v>115</v>
      </c>
      <c r="C99" s="6">
        <v>24255875</v>
      </c>
    </row>
    <row r="100" spans="1:3" ht="18.75">
      <c r="A100" t="e">
        <v>#N/A</v>
      </c>
      <c r="B100" s="3"/>
      <c r="C100" s="6"/>
    </row>
    <row r="101" spans="1:3" ht="18.75">
      <c r="A101" t="e">
        <v>#N/A</v>
      </c>
      <c r="B101" s="5" t="s">
        <v>67</v>
      </c>
      <c r="C101" s="6"/>
    </row>
    <row r="102" spans="1:3" ht="18.75">
      <c r="A102" t="e">
        <v>#N/A</v>
      </c>
      <c r="B102" s="3" t="s">
        <v>116</v>
      </c>
      <c r="C102" s="6">
        <v>24256103</v>
      </c>
    </row>
    <row r="103" spans="1:3" ht="18.75">
      <c r="A103">
        <v>53099</v>
      </c>
      <c r="B103" s="3" t="s">
        <v>180</v>
      </c>
      <c r="C103" s="6">
        <v>28291957</v>
      </c>
    </row>
    <row r="104" spans="1:3" ht="18.75">
      <c r="A104">
        <v>50080</v>
      </c>
      <c r="B104" s="3" t="s">
        <v>38</v>
      </c>
      <c r="C104" s="6">
        <v>10284716</v>
      </c>
    </row>
    <row r="105" spans="1:3" ht="18.75">
      <c r="A105">
        <v>53073</v>
      </c>
      <c r="B105" s="3" t="s">
        <v>117</v>
      </c>
      <c r="C105" s="6">
        <v>25121902</v>
      </c>
    </row>
    <row r="106" spans="1:3" ht="18.75">
      <c r="A106" t="e">
        <v>#N/A</v>
      </c>
      <c r="B106" s="3"/>
      <c r="C106" s="6"/>
    </row>
    <row r="107" spans="1:3" ht="18.75">
      <c r="A107" t="e">
        <v>#N/A</v>
      </c>
      <c r="B107" s="5" t="s">
        <v>61</v>
      </c>
      <c r="C107" s="6"/>
    </row>
    <row r="108" spans="1:3" ht="18.75">
      <c r="A108">
        <v>53013</v>
      </c>
      <c r="B108" s="3" t="s">
        <v>40</v>
      </c>
      <c r="C108" s="6">
        <v>14902007</v>
      </c>
    </row>
    <row r="109" spans="1:3" ht="18.75">
      <c r="A109">
        <v>53080</v>
      </c>
      <c r="B109" s="3" t="s">
        <v>176</v>
      </c>
      <c r="C109" s="6">
        <v>26060125</v>
      </c>
    </row>
    <row r="110" spans="1:3" ht="18.75">
      <c r="A110">
        <v>53006</v>
      </c>
      <c r="B110" s="3" t="s">
        <v>165</v>
      </c>
      <c r="C110" s="6">
        <v>14506187</v>
      </c>
    </row>
    <row r="111" spans="1:3" ht="18.75">
      <c r="A111">
        <v>50633</v>
      </c>
      <c r="B111" s="3" t="s">
        <v>118</v>
      </c>
      <c r="C111" s="6">
        <v>27172911</v>
      </c>
    </row>
    <row r="112" spans="1:3" ht="18.75">
      <c r="A112">
        <v>50275</v>
      </c>
      <c r="B112" s="3" t="s">
        <v>119</v>
      </c>
      <c r="C112" s="6">
        <v>24256006</v>
      </c>
    </row>
    <row r="113" spans="1:3" ht="18.75">
      <c r="A113">
        <v>50431</v>
      </c>
      <c r="B113" s="3" t="s">
        <v>120</v>
      </c>
      <c r="C113" s="6">
        <v>17361619</v>
      </c>
    </row>
    <row r="114" spans="1:3" ht="18.75">
      <c r="A114">
        <v>50453</v>
      </c>
      <c r="B114" s="3" t="s">
        <v>121</v>
      </c>
      <c r="C114" s="6">
        <v>17342517</v>
      </c>
    </row>
    <row r="115" spans="1:3" ht="18.75">
      <c r="A115">
        <v>51949</v>
      </c>
      <c r="B115" s="3" t="s">
        <v>122</v>
      </c>
      <c r="C115" s="6">
        <v>73465028</v>
      </c>
    </row>
    <row r="116" spans="1:3" ht="18.75">
      <c r="A116">
        <v>50580</v>
      </c>
      <c r="B116" s="3" t="s">
        <v>123</v>
      </c>
      <c r="C116" s="6">
        <v>39963817</v>
      </c>
    </row>
    <row r="117" spans="1:3" ht="18.75">
      <c r="A117" t="e">
        <v>#N/A</v>
      </c>
      <c r="B117" s="3"/>
      <c r="C117" s="6"/>
    </row>
    <row r="118" spans="1:3" ht="18.75">
      <c r="A118" t="e">
        <v>#N/A</v>
      </c>
      <c r="B118" s="5" t="s">
        <v>124</v>
      </c>
      <c r="C118" s="6"/>
    </row>
    <row r="119" spans="1:3" ht="18.75">
      <c r="A119">
        <v>50154</v>
      </c>
      <c r="B119" s="3" t="s">
        <v>125</v>
      </c>
      <c r="C119" s="6">
        <v>74656013</v>
      </c>
    </row>
    <row r="120" spans="1:3" ht="18.75">
      <c r="A120" t="e">
        <v>#N/A</v>
      </c>
      <c r="B120" s="3"/>
      <c r="C120" s="3"/>
    </row>
    <row r="121" spans="1:3" ht="18.75">
      <c r="A121" t="e">
        <v>#N/A</v>
      </c>
      <c r="B121" s="5" t="s">
        <v>62</v>
      </c>
      <c r="C121" s="6"/>
    </row>
    <row r="122" spans="1:3" ht="18.75">
      <c r="A122">
        <v>50105</v>
      </c>
      <c r="B122" s="3" t="s">
        <v>126</v>
      </c>
      <c r="C122" s="6">
        <v>59489216</v>
      </c>
    </row>
    <row r="123" spans="1:3" ht="18.75">
      <c r="A123">
        <v>53053</v>
      </c>
      <c r="B123" s="3" t="s">
        <v>127</v>
      </c>
      <c r="C123" s="6">
        <v>17118188</v>
      </c>
    </row>
    <row r="124" spans="1:3" ht="18.75">
      <c r="A124">
        <v>53038</v>
      </c>
      <c r="B124" s="3" t="s">
        <v>174</v>
      </c>
      <c r="C124" s="6">
        <v>16376280</v>
      </c>
    </row>
    <row r="125" spans="1:3" ht="18.75">
      <c r="A125">
        <v>50421</v>
      </c>
      <c r="B125" s="3" t="s">
        <v>128</v>
      </c>
      <c r="C125" s="6">
        <v>27095615</v>
      </c>
    </row>
    <row r="126" spans="1:3" ht="18.75">
      <c r="A126">
        <v>51519</v>
      </c>
      <c r="B126" s="3" t="s">
        <v>129</v>
      </c>
      <c r="C126" s="6">
        <v>61672311</v>
      </c>
    </row>
    <row r="127" spans="1:3" ht="18.75">
      <c r="A127">
        <v>50568</v>
      </c>
      <c r="B127" s="3" t="s">
        <v>130</v>
      </c>
      <c r="C127" s="6">
        <v>15635916</v>
      </c>
    </row>
    <row r="128" spans="1:3" ht="18.75">
      <c r="A128">
        <v>53074</v>
      </c>
      <c r="B128" s="3" t="s">
        <v>131</v>
      </c>
      <c r="C128" s="6">
        <v>25071409</v>
      </c>
    </row>
    <row r="129" spans="1:3" ht="18.75">
      <c r="A129" t="e">
        <v>#N/A</v>
      </c>
      <c r="B129" s="3"/>
      <c r="C129" s="6"/>
    </row>
    <row r="130" spans="1:3" ht="18.75">
      <c r="A130" t="e">
        <v>#N/A</v>
      </c>
      <c r="B130" s="5" t="s">
        <v>189</v>
      </c>
      <c r="C130" s="6"/>
    </row>
    <row r="131" spans="1:3" ht="18.75">
      <c r="A131">
        <v>53098</v>
      </c>
      <c r="B131" s="3" t="s">
        <v>188</v>
      </c>
      <c r="C131" s="6">
        <v>28115172</v>
      </c>
    </row>
    <row r="132" spans="1:3" ht="18.75">
      <c r="A132" t="e">
        <v>#N/A</v>
      </c>
      <c r="B132" s="3"/>
      <c r="C132" s="6"/>
    </row>
    <row r="133" spans="1:3" ht="18.75">
      <c r="A133" t="e">
        <v>#N/A</v>
      </c>
      <c r="B133" s="5" t="s">
        <v>132</v>
      </c>
      <c r="C133" s="6"/>
    </row>
    <row r="134" spans="1:3" ht="18.75">
      <c r="A134">
        <v>52094</v>
      </c>
      <c r="B134" s="3" t="s">
        <v>133</v>
      </c>
      <c r="C134" s="6">
        <v>13308438</v>
      </c>
    </row>
    <row r="135" spans="1:3" ht="18.75">
      <c r="A135">
        <v>50452</v>
      </c>
      <c r="B135" s="3" t="s">
        <v>134</v>
      </c>
      <c r="C135" s="6">
        <v>49516428</v>
      </c>
    </row>
    <row r="136" spans="1:3" ht="18.75">
      <c r="A136" t="e">
        <v>#N/A</v>
      </c>
      <c r="B136" s="3"/>
      <c r="C136" s="6"/>
    </row>
    <row r="137" spans="1:3" ht="18.75">
      <c r="A137" t="e">
        <v>#N/A</v>
      </c>
      <c r="B137" s="5" t="s">
        <v>63</v>
      </c>
      <c r="C137" s="6"/>
    </row>
    <row r="138" spans="1:3" ht="18.75">
      <c r="A138">
        <v>50480</v>
      </c>
      <c r="B138" s="3" t="s">
        <v>135</v>
      </c>
      <c r="C138" s="6">
        <v>24256022</v>
      </c>
    </row>
    <row r="139" spans="1:3" ht="18.75">
      <c r="A139">
        <v>50060</v>
      </c>
      <c r="B139" s="3" t="s">
        <v>136</v>
      </c>
      <c r="C139" s="6">
        <v>68240115</v>
      </c>
    </row>
    <row r="140" spans="1:3" ht="18.75">
      <c r="A140">
        <v>53049</v>
      </c>
      <c r="B140" s="3" t="s">
        <v>137</v>
      </c>
      <c r="C140" s="6">
        <v>17146173</v>
      </c>
    </row>
    <row r="141" spans="1:3" ht="18.75">
      <c r="A141">
        <v>50167</v>
      </c>
      <c r="B141" s="3" t="s">
        <v>166</v>
      </c>
      <c r="C141" s="6">
        <v>18773015</v>
      </c>
    </row>
    <row r="142" spans="1:3" ht="18.75">
      <c r="A142">
        <v>50035</v>
      </c>
      <c r="B142" s="3" t="s">
        <v>186</v>
      </c>
      <c r="C142" s="6">
        <v>67798716</v>
      </c>
    </row>
    <row r="143" spans="1:3" ht="18.75">
      <c r="A143">
        <v>51659</v>
      </c>
      <c r="B143" s="3" t="s">
        <v>138</v>
      </c>
      <c r="C143" s="6">
        <v>86021528</v>
      </c>
    </row>
    <row r="144" spans="1:3" ht="18.75">
      <c r="A144">
        <v>50220</v>
      </c>
      <c r="B144" s="3" t="s">
        <v>139</v>
      </c>
      <c r="C144" s="6">
        <v>15435011</v>
      </c>
    </row>
    <row r="145" spans="1:3" ht="18.75">
      <c r="A145">
        <v>53052</v>
      </c>
      <c r="B145" s="3" t="s">
        <v>140</v>
      </c>
      <c r="C145" s="6">
        <v>17145509</v>
      </c>
    </row>
    <row r="146" spans="1:3" ht="18.75">
      <c r="A146">
        <v>50240</v>
      </c>
      <c r="B146" s="3" t="s">
        <v>141</v>
      </c>
      <c r="C146" s="6">
        <v>22602314</v>
      </c>
    </row>
    <row r="147" spans="2:3" ht="18.75">
      <c r="B147" s="3"/>
      <c r="C147" s="6"/>
    </row>
    <row r="148" spans="2:3" ht="18.75">
      <c r="B148" s="5" t="s">
        <v>64</v>
      </c>
      <c r="C148" s="6"/>
    </row>
    <row r="149" spans="1:3" ht="18.75">
      <c r="A149">
        <v>53094</v>
      </c>
      <c r="B149" s="3" t="s">
        <v>173</v>
      </c>
      <c r="C149" s="6">
        <v>27432751</v>
      </c>
    </row>
    <row r="150" spans="1:3" ht="18.75">
      <c r="A150">
        <v>51777</v>
      </c>
      <c r="B150" s="3" t="s">
        <v>142</v>
      </c>
      <c r="C150" s="6">
        <v>31007518</v>
      </c>
    </row>
    <row r="151" spans="1:3" ht="18.75">
      <c r="A151">
        <v>50179</v>
      </c>
      <c r="B151" s="3" t="s">
        <v>143</v>
      </c>
      <c r="C151" s="6">
        <v>24255956</v>
      </c>
    </row>
    <row r="152" spans="1:3" ht="18.75">
      <c r="A152">
        <v>52009</v>
      </c>
      <c r="B152" s="3" t="s">
        <v>144</v>
      </c>
      <c r="C152" s="6">
        <v>78416114</v>
      </c>
    </row>
    <row r="153" spans="1:3" ht="18.75">
      <c r="A153">
        <v>50134</v>
      </c>
      <c r="B153" s="3" t="s">
        <v>145</v>
      </c>
      <c r="C153" s="6">
        <v>10440319</v>
      </c>
    </row>
    <row r="154" spans="1:3" ht="18.75">
      <c r="A154">
        <v>50175</v>
      </c>
      <c r="B154" s="3" t="s">
        <v>146</v>
      </c>
      <c r="C154" s="6">
        <v>54048211</v>
      </c>
    </row>
    <row r="155" spans="1:3" ht="18.75">
      <c r="A155">
        <v>53070</v>
      </c>
      <c r="B155" s="3" t="s">
        <v>147</v>
      </c>
      <c r="C155" s="6">
        <v>24260666</v>
      </c>
    </row>
    <row r="156" spans="1:3" ht="18.75">
      <c r="A156">
        <v>50053</v>
      </c>
      <c r="B156" s="3" t="s">
        <v>190</v>
      </c>
      <c r="C156" s="6">
        <v>10163714</v>
      </c>
    </row>
    <row r="157" spans="2:3" ht="18.75">
      <c r="B157" s="3"/>
      <c r="C157" s="6"/>
    </row>
    <row r="158" spans="2:3" ht="18.75">
      <c r="B158" s="5" t="s">
        <v>148</v>
      </c>
      <c r="C158" s="6"/>
    </row>
    <row r="159" spans="1:3" ht="18.75">
      <c r="A159">
        <v>50074</v>
      </c>
      <c r="B159" s="3" t="s">
        <v>149</v>
      </c>
      <c r="C159" s="6">
        <v>85129619</v>
      </c>
    </row>
    <row r="160" spans="1:3" ht="18.75">
      <c r="A160">
        <v>50635</v>
      </c>
      <c r="B160" s="3" t="s">
        <v>150</v>
      </c>
      <c r="C160" s="6">
        <v>55124612</v>
      </c>
    </row>
    <row r="161" spans="1:3" ht="18.75">
      <c r="A161">
        <v>50018</v>
      </c>
      <c r="B161" s="3" t="s">
        <v>151</v>
      </c>
      <c r="C161" s="6">
        <v>67760719</v>
      </c>
    </row>
    <row r="162" spans="1:3" ht="18.75">
      <c r="A162">
        <v>50544</v>
      </c>
      <c r="B162" s="3" t="s">
        <v>152</v>
      </c>
      <c r="C162" s="6">
        <v>20630116</v>
      </c>
    </row>
    <row r="163" spans="2:3" ht="18.75">
      <c r="B163" s="3"/>
      <c r="C163" s="6"/>
    </row>
    <row r="164" spans="2:3" ht="18.75">
      <c r="B164" s="5" t="s">
        <v>68</v>
      </c>
      <c r="C164" s="6"/>
    </row>
    <row r="165" spans="1:3" ht="18.75">
      <c r="A165">
        <v>50230</v>
      </c>
      <c r="B165" s="3" t="s">
        <v>153</v>
      </c>
      <c r="C165" s="6">
        <v>45195856</v>
      </c>
    </row>
    <row r="166" spans="1:3" ht="18.75">
      <c r="A166">
        <v>50091</v>
      </c>
      <c r="B166" s="3" t="s">
        <v>154</v>
      </c>
      <c r="C166" s="6">
        <v>31292328</v>
      </c>
    </row>
    <row r="167" spans="1:3" ht="18.75">
      <c r="A167">
        <v>50102</v>
      </c>
      <c r="B167" s="3" t="s">
        <v>155</v>
      </c>
      <c r="C167" s="6">
        <v>58799114</v>
      </c>
    </row>
    <row r="168" spans="1:3" ht="18.75">
      <c r="A168">
        <v>53040</v>
      </c>
      <c r="B168" s="3" t="s">
        <v>167</v>
      </c>
      <c r="C168" s="6">
        <v>16500836</v>
      </c>
    </row>
    <row r="169" spans="2:3" ht="18.75">
      <c r="B169" s="3"/>
      <c r="C169" s="6"/>
    </row>
    <row r="170" spans="2:3" ht="18.75">
      <c r="B170" s="5" t="s">
        <v>156</v>
      </c>
      <c r="C170" s="6"/>
    </row>
    <row r="171" spans="1:3" ht="18.75">
      <c r="A171" t="e">
        <v>#N/A</v>
      </c>
      <c r="B171" s="3" t="s">
        <v>157</v>
      </c>
      <c r="C171" s="6">
        <v>17024310</v>
      </c>
    </row>
    <row r="172" spans="2:3" ht="18.75">
      <c r="B172" s="3"/>
      <c r="C172" s="3"/>
    </row>
    <row r="173" spans="2:3" ht="18.75">
      <c r="B173" s="5" t="s">
        <v>158</v>
      </c>
      <c r="C173" s="6"/>
    </row>
    <row r="174" spans="1:3" ht="18.75">
      <c r="A174">
        <v>50441</v>
      </c>
      <c r="B174" s="3" t="s">
        <v>159</v>
      </c>
      <c r="C174" s="6">
        <v>18578514</v>
      </c>
    </row>
    <row r="175" spans="2:3" ht="18.75">
      <c r="B175" s="3"/>
      <c r="C175" s="3"/>
    </row>
    <row r="178" ht="15.75">
      <c r="B178" s="7"/>
    </row>
    <row r="180" ht="15.75">
      <c r="C180" s="7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2.1: Resultatoplysninger for skadesforsikringsselskaber</dc:title>
  <dc:subject/>
  <dc:creator>Finanstilsynet</dc:creator>
  <cp:keywords/>
  <dc:description/>
  <cp:lastModifiedBy>Christian Overgård</cp:lastModifiedBy>
  <cp:lastPrinted>2010-07-01T05:55:05Z</cp:lastPrinted>
  <dcterms:created xsi:type="dcterms:W3CDTF">2008-07-22T14:06:03Z</dcterms:created>
  <dcterms:modified xsi:type="dcterms:W3CDTF">2010-07-01T05:55:43Z</dcterms:modified>
  <cp:category/>
  <cp:version/>
  <cp:contentType/>
  <cp:contentStatus/>
</cp:coreProperties>
</file>